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95" windowWidth="15165" windowHeight="5265" activeTab="0"/>
  </bookViews>
  <sheets>
    <sheet name="Total" sheetId="1" r:id="rId1"/>
  </sheets>
  <definedNames>
    <definedName name="_xlnm.Print_Area" localSheetId="0">'Total'!$A$1:$K$35</definedName>
  </definedNames>
  <calcPr fullCalcOnLoad="1"/>
</workbook>
</file>

<file path=xl/sharedStrings.xml><?xml version="1.0" encoding="utf-8"?>
<sst xmlns="http://schemas.openxmlformats.org/spreadsheetml/2006/main" count="44" uniqueCount="40">
  <si>
    <t>Technical College System of Georgia</t>
  </si>
  <si>
    <t>Total Credit Enrollment, Credit Hours, and FTE</t>
  </si>
  <si>
    <t>Institution</t>
  </si>
  <si>
    <t>Total Enrollment</t>
  </si>
  <si>
    <t>Full Time Equivalent (FTE)</t>
  </si>
  <si>
    <t>Total
Diff.</t>
  </si>
  <si>
    <t>Percent
Change</t>
  </si>
  <si>
    <t>Percent Change</t>
  </si>
  <si>
    <t>Albany</t>
  </si>
  <si>
    <t>Athens</t>
  </si>
  <si>
    <t>Atlanta</t>
  </si>
  <si>
    <t>Augusta</t>
  </si>
  <si>
    <t>Central Georgia</t>
  </si>
  <si>
    <t>Chattahoochee</t>
  </si>
  <si>
    <t>Columbus</t>
  </si>
  <si>
    <t>Georgia Northwestern</t>
  </si>
  <si>
    <t>Georgia Piedmont</t>
  </si>
  <si>
    <t>Gwinnett</t>
  </si>
  <si>
    <t>Lanier</t>
  </si>
  <si>
    <t>North Georgia</t>
  </si>
  <si>
    <t>Oconee Fall Line</t>
  </si>
  <si>
    <t>Ogeechee</t>
  </si>
  <si>
    <t>Savannah</t>
  </si>
  <si>
    <t>South Georgia</t>
  </si>
  <si>
    <t>Southeastern</t>
  </si>
  <si>
    <t>Southern Crescent</t>
  </si>
  <si>
    <t>West Georgia</t>
  </si>
  <si>
    <t>Wiregrass Georgia</t>
  </si>
  <si>
    <t>GRAND TOTAL</t>
  </si>
  <si>
    <t>Tech College Total</t>
  </si>
  <si>
    <t>Coll Tech Div Total</t>
  </si>
  <si>
    <t>Bainbridge</t>
  </si>
  <si>
    <t>Credit Hours</t>
  </si>
  <si>
    <t>Coastal Pines</t>
  </si>
  <si>
    <t>Southern Regional</t>
  </si>
  <si>
    <t>TCSG Data Center; Report # ER21;  1/4/2018</t>
  </si>
  <si>
    <t>Fall
2016
EOS</t>
  </si>
  <si>
    <t>Fall
2017
EOS</t>
  </si>
  <si>
    <t>Fall 
2016
EOS</t>
  </si>
  <si>
    <t xml:space="preserve">Fall Semester 2017 (Term 201812)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</si>
</sst>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#,##0.0_);\(#,##0.0\)"/>
    <numFmt numFmtId="167" formatCode="_(* #,##0_);_(* \(#,##0\);_(* &quot;-&quot;??_);_(@_)"/>
    <numFmt numFmtId="168" formatCode="_(* #,##0.000_);_(* \(#,##0.000\);_(* &quot;-&quot;??_);_(@_)"/>
    <numFmt numFmtId="169" formatCode="_(* #,##0.0_);_(* \(#,##0.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double"/>
      <right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164" fontId="0" fillId="0" borderId="16" xfId="62" applyNumberFormat="1" applyFont="1" applyFill="1" applyBorder="1" applyAlignment="1">
      <alignment/>
    </xf>
    <xf numFmtId="165" fontId="0" fillId="0" borderId="17" xfId="62" applyNumberFormat="1" applyFont="1" applyFill="1" applyBorder="1" applyAlignment="1">
      <alignment horizontal="right"/>
    </xf>
    <xf numFmtId="165" fontId="0" fillId="0" borderId="15" xfId="62" applyNumberFormat="1" applyFont="1" applyFill="1" applyBorder="1" applyAlignment="1">
      <alignment horizontal="right"/>
    </xf>
    <xf numFmtId="164" fontId="0" fillId="0" borderId="18" xfId="62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5" fontId="0" fillId="0" borderId="0" xfId="62" applyNumberFormat="1" applyFont="1" applyAlignment="1">
      <alignment/>
    </xf>
    <xf numFmtId="37" fontId="0" fillId="0" borderId="0" xfId="42" applyNumberFormat="1" applyFont="1" applyAlignment="1">
      <alignment/>
    </xf>
    <xf numFmtId="164" fontId="0" fillId="0" borderId="0" xfId="62" applyNumberFormat="1" applyFont="1" applyAlignment="1">
      <alignment/>
    </xf>
    <xf numFmtId="166" fontId="0" fillId="0" borderId="0" xfId="42" applyNumberFormat="1" applyFont="1" applyAlignment="1">
      <alignment/>
    </xf>
    <xf numFmtId="0" fontId="0" fillId="0" borderId="20" xfId="0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165" fontId="0" fillId="0" borderId="19" xfId="62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5" fontId="0" fillId="0" borderId="22" xfId="62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165" fontId="0" fillId="0" borderId="22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0" fontId="22" fillId="0" borderId="24" xfId="0" applyFont="1" applyBorder="1" applyAlignment="1">
      <alignment horizontal="left"/>
    </xf>
    <xf numFmtId="3" fontId="22" fillId="0" borderId="25" xfId="0" applyNumberFormat="1" applyFont="1" applyFill="1" applyBorder="1" applyAlignment="1">
      <alignment/>
    </xf>
    <xf numFmtId="3" fontId="22" fillId="0" borderId="24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164" fontId="22" fillId="0" borderId="26" xfId="0" applyNumberFormat="1" applyFont="1" applyFill="1" applyBorder="1" applyAlignment="1">
      <alignment/>
    </xf>
    <xf numFmtId="165" fontId="22" fillId="0" borderId="27" xfId="62" applyNumberFormat="1" applyFont="1" applyFill="1" applyBorder="1" applyAlignment="1">
      <alignment/>
    </xf>
    <xf numFmtId="165" fontId="22" fillId="0" borderId="24" xfId="0" applyNumberFormat="1" applyFont="1" applyFill="1" applyBorder="1" applyAlignment="1">
      <alignment/>
    </xf>
    <xf numFmtId="164" fontId="22" fillId="0" borderId="28" xfId="0" applyNumberFormat="1" applyFont="1" applyFill="1" applyBorder="1" applyAlignment="1">
      <alignment/>
    </xf>
    <xf numFmtId="0" fontId="22" fillId="0" borderId="24" xfId="0" applyFont="1" applyBorder="1" applyAlignment="1">
      <alignment/>
    </xf>
    <xf numFmtId="0" fontId="0" fillId="0" borderId="29" xfId="0" applyFont="1" applyBorder="1" applyAlignment="1">
      <alignment/>
    </xf>
    <xf numFmtId="165" fontId="0" fillId="0" borderId="30" xfId="62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165" fontId="22" fillId="0" borderId="24" xfId="62" applyNumberFormat="1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right"/>
    </xf>
    <xf numFmtId="3" fontId="22" fillId="0" borderId="24" xfId="42" applyNumberFormat="1" applyFont="1" applyFill="1" applyBorder="1" applyAlignment="1">
      <alignment/>
    </xf>
    <xf numFmtId="164" fontId="22" fillId="0" borderId="31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/>
    </xf>
    <xf numFmtId="164" fontId="22" fillId="0" borderId="29" xfId="0" applyNumberFormat="1" applyFont="1" applyFill="1" applyBorder="1" applyAlignment="1">
      <alignment horizontal="right"/>
    </xf>
    <xf numFmtId="164" fontId="22" fillId="0" borderId="24" xfId="0" applyNumberFormat="1" applyFont="1" applyFill="1" applyBorder="1" applyAlignment="1">
      <alignment/>
    </xf>
    <xf numFmtId="165" fontId="22" fillId="0" borderId="31" xfId="0" applyNumberFormat="1" applyFont="1" applyFill="1" applyBorder="1" applyAlignment="1">
      <alignment horizontal="right"/>
    </xf>
    <xf numFmtId="165" fontId="0" fillId="0" borderId="32" xfId="0" applyNumberFormat="1" applyFont="1" applyFill="1" applyBorder="1" applyAlignment="1">
      <alignment horizontal="right"/>
    </xf>
    <xf numFmtId="165" fontId="22" fillId="0" borderId="31" xfId="0" applyNumberFormat="1" applyFont="1" applyFill="1" applyBorder="1" applyAlignment="1">
      <alignment/>
    </xf>
    <xf numFmtId="164" fontId="0" fillId="0" borderId="33" xfId="0" applyNumberFormat="1" applyFont="1" applyFill="1" applyBorder="1" applyAlignment="1">
      <alignment horizontal="right"/>
    </xf>
    <xf numFmtId="164" fontId="22" fillId="0" borderId="34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22" fillId="0" borderId="31" xfId="0" applyNumberFormat="1" applyFont="1" applyFill="1" applyBorder="1" applyAlignment="1">
      <alignment horizontal="right"/>
    </xf>
    <xf numFmtId="3" fontId="22" fillId="0" borderId="31" xfId="0" applyNumberFormat="1" applyFont="1" applyFill="1" applyBorder="1" applyAlignment="1">
      <alignment/>
    </xf>
    <xf numFmtId="164" fontId="22" fillId="0" borderId="28" xfId="0" applyNumberFormat="1" applyFont="1" applyFill="1" applyBorder="1" applyAlignment="1">
      <alignment horizontal="right"/>
    </xf>
    <xf numFmtId="164" fontId="0" fillId="0" borderId="24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left" wrapText="1"/>
    </xf>
    <xf numFmtId="0" fontId="22" fillId="0" borderId="35" xfId="0" applyFont="1" applyBorder="1" applyAlignment="1">
      <alignment horizontal="left" wrapText="1"/>
    </xf>
    <xf numFmtId="0" fontId="22" fillId="0" borderId="36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Note 2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21.421875" style="3" customWidth="1"/>
    <col min="2" max="2" width="10.140625" style="3" customWidth="1"/>
    <col min="3" max="3" width="8.8515625" style="3" customWidth="1"/>
    <col min="4" max="5" width="8.00390625" style="3" customWidth="1"/>
    <col min="6" max="6" width="12.00390625" style="3" customWidth="1"/>
    <col min="7" max="7" width="9.57421875" style="3" customWidth="1"/>
    <col min="8" max="8" width="8.57421875" style="3" bestFit="1" customWidth="1"/>
    <col min="9" max="9" width="10.00390625" style="3" customWidth="1"/>
    <col min="10" max="10" width="8.57421875" style="3" customWidth="1"/>
    <col min="11" max="11" width="8.00390625" style="3" customWidth="1"/>
    <col min="12" max="12" width="11.28125" style="3" bestFit="1" customWidth="1"/>
    <col min="13" max="16384" width="9.140625" style="3" customWidth="1"/>
  </cols>
  <sheetData>
    <row r="1" spans="1:11" ht="12.75" customHeight="1">
      <c r="A1" s="68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8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"/>
    </row>
    <row r="3" spans="1:12" ht="21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2"/>
    </row>
    <row r="4" spans="1:12" ht="15">
      <c r="A4" s="71" t="s">
        <v>39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2"/>
    </row>
    <row r="5" spans="1:12" ht="7.5" customHeigh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2"/>
    </row>
    <row r="6" spans="1:12" ht="7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2"/>
    </row>
    <row r="7" spans="1:11" ht="7.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2" ht="16.5" customHeight="1">
      <c r="A8" s="73" t="s">
        <v>2</v>
      </c>
      <c r="B8" s="75" t="s">
        <v>3</v>
      </c>
      <c r="C8" s="76"/>
      <c r="D8" s="76"/>
      <c r="E8" s="77"/>
      <c r="F8" s="78" t="s">
        <v>32</v>
      </c>
      <c r="G8" s="76"/>
      <c r="H8" s="77"/>
      <c r="I8" s="75" t="s">
        <v>4</v>
      </c>
      <c r="J8" s="76"/>
      <c r="K8" s="76"/>
      <c r="L8" s="4"/>
    </row>
    <row r="9" spans="1:12" ht="51.75" thickBot="1">
      <c r="A9" s="74"/>
      <c r="B9" s="69" t="s">
        <v>36</v>
      </c>
      <c r="C9" s="6" t="s">
        <v>37</v>
      </c>
      <c r="D9" s="6" t="s">
        <v>5</v>
      </c>
      <c r="E9" s="7" t="s">
        <v>6</v>
      </c>
      <c r="F9" s="5" t="s">
        <v>38</v>
      </c>
      <c r="G9" s="6" t="s">
        <v>37</v>
      </c>
      <c r="H9" s="7" t="s">
        <v>7</v>
      </c>
      <c r="I9" s="5" t="s">
        <v>38</v>
      </c>
      <c r="J9" s="6" t="s">
        <v>37</v>
      </c>
      <c r="K9" s="6" t="s">
        <v>6</v>
      </c>
      <c r="L9" s="3"/>
    </row>
    <row r="10" spans="1:17" ht="15.75" customHeight="1" thickTop="1">
      <c r="A10" s="8" t="s">
        <v>8</v>
      </c>
      <c r="B10" s="9">
        <v>3251</v>
      </c>
      <c r="C10" s="10">
        <v>3167</v>
      </c>
      <c r="D10" s="11">
        <f aca="true" t="shared" si="0" ref="D10:D22">C10-B10</f>
        <v>-84</v>
      </c>
      <c r="E10" s="12">
        <f aca="true" t="shared" si="1" ref="E10:E20">(C10-B10)/B10</f>
        <v>-0.025838203629652414</v>
      </c>
      <c r="F10" s="13">
        <v>32026</v>
      </c>
      <c r="G10" s="14">
        <v>30659</v>
      </c>
      <c r="H10" s="15">
        <f aca="true" t="shared" si="2" ref="H10:H20">(G10-F10)/F10</f>
        <v>-0.04268406919378005</v>
      </c>
      <c r="I10" s="9">
        <v>2135</v>
      </c>
      <c r="J10" s="16">
        <v>2043</v>
      </c>
      <c r="K10" s="17">
        <f aca="true" t="shared" si="3" ref="K10:K20">(J10-I10)/I10</f>
        <v>-0.04309133489461359</v>
      </c>
      <c r="L10" s="18"/>
      <c r="M10" s="19"/>
      <c r="N10" s="20"/>
      <c r="O10" s="20"/>
      <c r="P10" s="21"/>
      <c r="Q10" s="21"/>
    </row>
    <row r="11" spans="1:17" ht="15.75" customHeight="1">
      <c r="A11" s="22" t="s">
        <v>9</v>
      </c>
      <c r="B11" s="9">
        <v>4210</v>
      </c>
      <c r="C11" s="23">
        <v>4493</v>
      </c>
      <c r="D11" s="25">
        <f t="shared" si="0"/>
        <v>283</v>
      </c>
      <c r="E11" s="26">
        <f t="shared" si="1"/>
        <v>0.06722090261282661</v>
      </c>
      <c r="F11" s="13">
        <v>34503</v>
      </c>
      <c r="G11" s="24">
        <v>36956</v>
      </c>
      <c r="H11" s="27">
        <f t="shared" si="2"/>
        <v>0.07109526707822508</v>
      </c>
      <c r="I11" s="9">
        <v>2300</v>
      </c>
      <c r="J11" s="25">
        <v>2463</v>
      </c>
      <c r="K11" s="28">
        <f t="shared" si="3"/>
        <v>0.07086956521739131</v>
      </c>
      <c r="L11" s="18"/>
      <c r="M11" s="19"/>
      <c r="N11" s="20"/>
      <c r="O11" s="20"/>
      <c r="P11" s="21"/>
      <c r="Q11" s="21"/>
    </row>
    <row r="12" spans="1:17" ht="15.75" customHeight="1">
      <c r="A12" s="22" t="s">
        <v>10</v>
      </c>
      <c r="B12" s="9">
        <v>3776</v>
      </c>
      <c r="C12" s="23">
        <v>4098</v>
      </c>
      <c r="D12" s="11">
        <f t="shared" si="0"/>
        <v>322</v>
      </c>
      <c r="E12" s="12">
        <f t="shared" si="1"/>
        <v>0.08527542372881355</v>
      </c>
      <c r="F12" s="13">
        <v>36450</v>
      </c>
      <c r="G12" s="24">
        <v>38376</v>
      </c>
      <c r="H12" s="15">
        <f t="shared" si="2"/>
        <v>0.05283950617283951</v>
      </c>
      <c r="I12" s="9">
        <v>2430</v>
      </c>
      <c r="J12" s="29">
        <v>2558</v>
      </c>
      <c r="K12" s="17">
        <f t="shared" si="3"/>
        <v>0.05267489711934156</v>
      </c>
      <c r="L12" s="18"/>
      <c r="M12" s="19"/>
      <c r="N12" s="20"/>
      <c r="O12" s="20"/>
      <c r="P12" s="21"/>
      <c r="Q12" s="21"/>
    </row>
    <row r="13" spans="1:17" ht="15.75" customHeight="1">
      <c r="A13" s="22" t="s">
        <v>11</v>
      </c>
      <c r="B13" s="9">
        <v>4370</v>
      </c>
      <c r="C13" s="23">
        <v>4595</v>
      </c>
      <c r="D13" s="11">
        <f t="shared" si="0"/>
        <v>225</v>
      </c>
      <c r="E13" s="30">
        <f t="shared" si="1"/>
        <v>0.05148741418764302</v>
      </c>
      <c r="F13" s="13">
        <v>40968</v>
      </c>
      <c r="G13" s="24">
        <v>42603</v>
      </c>
      <c r="H13" s="31">
        <f t="shared" si="2"/>
        <v>0.039909197422378445</v>
      </c>
      <c r="I13" s="9">
        <v>2731</v>
      </c>
      <c r="J13" s="29">
        <v>2840</v>
      </c>
      <c r="K13" s="17">
        <f t="shared" si="3"/>
        <v>0.039912120102526545</v>
      </c>
      <c r="L13" s="18"/>
      <c r="M13" s="19"/>
      <c r="N13" s="20"/>
      <c r="O13" s="20"/>
      <c r="P13" s="21"/>
      <c r="Q13" s="21"/>
    </row>
    <row r="14" spans="1:17" ht="15.75" customHeight="1">
      <c r="A14" s="22" t="s">
        <v>12</v>
      </c>
      <c r="B14" s="9">
        <v>7763</v>
      </c>
      <c r="C14" s="23">
        <v>8046</v>
      </c>
      <c r="D14" s="25">
        <f>C14-B14</f>
        <v>283</v>
      </c>
      <c r="E14" s="26">
        <f>(C14-B14)/B14</f>
        <v>0.036454978745330414</v>
      </c>
      <c r="F14" s="13">
        <v>69666</v>
      </c>
      <c r="G14" s="24">
        <v>68662</v>
      </c>
      <c r="H14" s="27">
        <f t="shared" si="2"/>
        <v>-0.014411621163838888</v>
      </c>
      <c r="I14" s="9">
        <v>4644</v>
      </c>
      <c r="J14" s="37">
        <v>4577</v>
      </c>
      <c r="K14" s="36">
        <f t="shared" si="3"/>
        <v>-0.01442721791559001</v>
      </c>
      <c r="L14" s="18"/>
      <c r="M14" s="19"/>
      <c r="N14" s="20"/>
      <c r="O14" s="20"/>
      <c r="P14" s="21"/>
      <c r="Q14" s="21"/>
    </row>
    <row r="15" spans="1:17" ht="15.75" customHeight="1">
      <c r="A15" s="22" t="s">
        <v>13</v>
      </c>
      <c r="B15" s="35">
        <v>10000</v>
      </c>
      <c r="C15" s="23">
        <v>10201</v>
      </c>
      <c r="D15" s="25">
        <f>C15-B15</f>
        <v>201</v>
      </c>
      <c r="E15" s="26">
        <f>(C15-B15)/B15</f>
        <v>0.0201</v>
      </c>
      <c r="F15" s="13">
        <v>83826</v>
      </c>
      <c r="G15" s="24">
        <v>84616</v>
      </c>
      <c r="H15" s="27">
        <f t="shared" si="2"/>
        <v>0.009424283635149</v>
      </c>
      <c r="I15" s="35">
        <v>5588</v>
      </c>
      <c r="J15" s="29">
        <v>5641</v>
      </c>
      <c r="K15" s="36">
        <f t="shared" si="3"/>
        <v>0.009484609878310665</v>
      </c>
      <c r="L15" s="18"/>
      <c r="M15" s="19"/>
      <c r="N15" s="20"/>
      <c r="O15" s="20"/>
      <c r="P15" s="21"/>
      <c r="Q15" s="21"/>
    </row>
    <row r="16" spans="1:17" ht="15.75" customHeight="1">
      <c r="A16" s="22" t="s">
        <v>33</v>
      </c>
      <c r="B16" s="25">
        <v>2775</v>
      </c>
      <c r="C16" s="23">
        <v>3053</v>
      </c>
      <c r="D16" s="25">
        <f>C16-B16</f>
        <v>278</v>
      </c>
      <c r="E16" s="26">
        <f>(C16-B16)/B16</f>
        <v>0.10018018018018018</v>
      </c>
      <c r="F16" s="32">
        <v>21867</v>
      </c>
      <c r="G16" s="24">
        <v>23285</v>
      </c>
      <c r="H16" s="33">
        <f t="shared" si="2"/>
        <v>0.06484657246078566</v>
      </c>
      <c r="I16" s="35">
        <v>1457</v>
      </c>
      <c r="J16" s="29">
        <v>1552</v>
      </c>
      <c r="K16" s="36">
        <f t="shared" si="3"/>
        <v>0.06520247083047358</v>
      </c>
      <c r="L16" s="18"/>
      <c r="M16" s="19"/>
      <c r="N16" s="20"/>
      <c r="O16" s="20"/>
      <c r="P16" s="21"/>
      <c r="Q16" s="21"/>
    </row>
    <row r="17" spans="1:17" ht="15.75" customHeight="1">
      <c r="A17" s="22" t="s">
        <v>14</v>
      </c>
      <c r="B17" s="9">
        <v>3228</v>
      </c>
      <c r="C17" s="23">
        <v>3097</v>
      </c>
      <c r="D17" s="25">
        <f t="shared" si="0"/>
        <v>-131</v>
      </c>
      <c r="E17" s="26">
        <f t="shared" si="1"/>
        <v>-0.0405824039653036</v>
      </c>
      <c r="F17" s="32">
        <v>27110.9</v>
      </c>
      <c r="G17" s="24">
        <v>27459.1</v>
      </c>
      <c r="H17" s="27">
        <f t="shared" si="2"/>
        <v>0.012843542634143355</v>
      </c>
      <c r="I17" s="9">
        <v>1807</v>
      </c>
      <c r="J17" s="25">
        <v>1830</v>
      </c>
      <c r="K17" s="28">
        <f t="shared" si="3"/>
        <v>0.012728278915329275</v>
      </c>
      <c r="L17" s="18"/>
      <c r="M17" s="19"/>
      <c r="N17" s="20"/>
      <c r="O17" s="20"/>
      <c r="P17" s="21"/>
      <c r="Q17" s="21"/>
    </row>
    <row r="18" spans="1:17" ht="15.75" customHeight="1">
      <c r="A18" s="22" t="s">
        <v>15</v>
      </c>
      <c r="B18" s="25">
        <v>6018</v>
      </c>
      <c r="C18" s="23">
        <v>5645</v>
      </c>
      <c r="D18" s="25">
        <f t="shared" si="0"/>
        <v>-373</v>
      </c>
      <c r="E18" s="33">
        <f t="shared" si="1"/>
        <v>-0.0619807244931871</v>
      </c>
      <c r="F18" s="34">
        <v>52258</v>
      </c>
      <c r="G18" s="24">
        <v>47726</v>
      </c>
      <c r="H18" s="27">
        <f t="shared" si="2"/>
        <v>-0.08672356385625167</v>
      </c>
      <c r="I18" s="35">
        <v>3483</v>
      </c>
      <c r="J18" s="29">
        <v>3181</v>
      </c>
      <c r="K18" s="36">
        <f t="shared" si="3"/>
        <v>-0.08670686190066035</v>
      </c>
      <c r="L18" s="18"/>
      <c r="M18" s="19"/>
      <c r="N18" s="20"/>
      <c r="O18" s="20"/>
      <c r="P18" s="21"/>
      <c r="Q18" s="21"/>
    </row>
    <row r="19" spans="1:17" ht="15.75" customHeight="1">
      <c r="A19" s="22" t="s">
        <v>16</v>
      </c>
      <c r="B19" s="35">
        <v>4103</v>
      </c>
      <c r="C19" s="23">
        <v>4115</v>
      </c>
      <c r="D19" s="25">
        <f t="shared" si="0"/>
        <v>12</v>
      </c>
      <c r="E19" s="26">
        <f t="shared" si="1"/>
        <v>0.002924689251767</v>
      </c>
      <c r="F19" s="13">
        <v>33930.5</v>
      </c>
      <c r="G19" s="24">
        <v>35859.5</v>
      </c>
      <c r="H19" s="27">
        <f t="shared" si="2"/>
        <v>0.05685150528285761</v>
      </c>
      <c r="I19" s="35">
        <v>2262</v>
      </c>
      <c r="J19" s="37">
        <v>2390</v>
      </c>
      <c r="K19" s="36">
        <f t="shared" si="3"/>
        <v>0.05658709106984969</v>
      </c>
      <c r="L19" s="18"/>
      <c r="M19" s="19"/>
      <c r="N19" s="20"/>
      <c r="O19" s="20"/>
      <c r="P19" s="21"/>
      <c r="Q19" s="21"/>
    </row>
    <row r="20" spans="1:17" ht="15.75" customHeight="1">
      <c r="A20" s="22" t="s">
        <v>17</v>
      </c>
      <c r="B20" s="25">
        <v>7479</v>
      </c>
      <c r="C20" s="23">
        <v>8327</v>
      </c>
      <c r="D20" s="25">
        <f t="shared" si="0"/>
        <v>848</v>
      </c>
      <c r="E20" s="33">
        <f t="shared" si="1"/>
        <v>0.11338414226500869</v>
      </c>
      <c r="F20" s="38">
        <v>60665</v>
      </c>
      <c r="G20" s="24">
        <v>67200</v>
      </c>
      <c r="H20" s="27">
        <f t="shared" si="2"/>
        <v>0.10772273963570428</v>
      </c>
      <c r="I20" s="35">
        <v>4044</v>
      </c>
      <c r="J20" s="37">
        <v>4480</v>
      </c>
      <c r="K20" s="36">
        <f t="shared" si="3"/>
        <v>0.10781404549950543</v>
      </c>
      <c r="L20" s="18"/>
      <c r="M20" s="19"/>
      <c r="N20" s="20"/>
      <c r="O20" s="20"/>
      <c r="P20" s="21"/>
      <c r="Q20" s="21"/>
    </row>
    <row r="21" spans="1:17" ht="15.75" customHeight="1">
      <c r="A21" s="22" t="s">
        <v>18</v>
      </c>
      <c r="B21" s="9">
        <v>3626</v>
      </c>
      <c r="C21" s="23">
        <v>3681</v>
      </c>
      <c r="D21" s="11">
        <f>C21-B21</f>
        <v>55</v>
      </c>
      <c r="E21" s="30">
        <f>(C21-B21)/B21</f>
        <v>0.01516822945394374</v>
      </c>
      <c r="F21" s="13">
        <v>30993</v>
      </c>
      <c r="G21" s="24">
        <v>31363</v>
      </c>
      <c r="H21" s="31">
        <f>(G21-F21)/F21</f>
        <v>0.011938179588939437</v>
      </c>
      <c r="I21" s="9">
        <v>2066</v>
      </c>
      <c r="J21" s="29">
        <v>2090</v>
      </c>
      <c r="K21" s="17">
        <f>(J21-I21)/I21</f>
        <v>0.011616650532429816</v>
      </c>
      <c r="L21" s="18"/>
      <c r="M21" s="19"/>
      <c r="N21" s="20"/>
      <c r="O21" s="20"/>
      <c r="P21" s="21"/>
      <c r="Q21" s="21"/>
    </row>
    <row r="22" spans="1:17" ht="15.75" customHeight="1">
      <c r="A22" s="22" t="s">
        <v>19</v>
      </c>
      <c r="B22" s="9">
        <v>2838</v>
      </c>
      <c r="C22" s="23">
        <v>2699</v>
      </c>
      <c r="D22" s="25">
        <f t="shared" si="0"/>
        <v>-139</v>
      </c>
      <c r="E22" s="26">
        <f>(C22-B22)/B22</f>
        <v>-0.04897815362931642</v>
      </c>
      <c r="F22" s="13">
        <v>25466</v>
      </c>
      <c r="G22" s="24">
        <v>24134</v>
      </c>
      <c r="H22" s="27">
        <f>(G22-F22)/F22</f>
        <v>-0.05230503416319799</v>
      </c>
      <c r="I22" s="9">
        <v>1697</v>
      </c>
      <c r="J22" s="37">
        <v>1608</v>
      </c>
      <c r="K22" s="36">
        <f>(J22-I22)/I22</f>
        <v>-0.052445492044784915</v>
      </c>
      <c r="L22" s="18"/>
      <c r="M22" s="19"/>
      <c r="N22" s="20"/>
      <c r="O22" s="20"/>
      <c r="P22" s="21"/>
      <c r="Q22" s="21"/>
    </row>
    <row r="23" spans="1:17" ht="15.75" customHeight="1">
      <c r="A23" s="22" t="s">
        <v>20</v>
      </c>
      <c r="B23" s="35">
        <v>1404</v>
      </c>
      <c r="C23" s="23">
        <v>1452</v>
      </c>
      <c r="D23" s="25">
        <f>C23-B23</f>
        <v>48</v>
      </c>
      <c r="E23" s="26">
        <f>(C23-B23)/B23</f>
        <v>0.03418803418803419</v>
      </c>
      <c r="F23" s="13">
        <v>11962</v>
      </c>
      <c r="G23" s="24">
        <v>12029</v>
      </c>
      <c r="H23" s="27">
        <f>(G23-F23)/F23</f>
        <v>0.00560107005517472</v>
      </c>
      <c r="I23" s="35">
        <v>797</v>
      </c>
      <c r="J23" s="37">
        <v>801</v>
      </c>
      <c r="K23" s="36">
        <f>(J23-I23)/I23</f>
        <v>0.005018820577164366</v>
      </c>
      <c r="L23" s="18"/>
      <c r="M23" s="19"/>
      <c r="N23" s="20"/>
      <c r="O23" s="20"/>
      <c r="P23" s="21"/>
      <c r="Q23" s="21"/>
    </row>
    <row r="24" spans="1:17" ht="15.75" customHeight="1">
      <c r="A24" s="22" t="s">
        <v>21</v>
      </c>
      <c r="B24" s="35">
        <v>1905</v>
      </c>
      <c r="C24" s="23">
        <v>1984</v>
      </c>
      <c r="D24" s="25">
        <f>C24-B24</f>
        <v>79</v>
      </c>
      <c r="E24" s="33">
        <f>(C24-B24)/B24</f>
        <v>0.04146981627296588</v>
      </c>
      <c r="F24" s="13">
        <v>18997</v>
      </c>
      <c r="G24" s="24">
        <v>18987</v>
      </c>
      <c r="H24" s="27">
        <f>(G24-F24)/F24</f>
        <v>-0.0005263989050902774</v>
      </c>
      <c r="I24" s="35">
        <v>1266</v>
      </c>
      <c r="J24" s="37">
        <v>1265</v>
      </c>
      <c r="K24" s="36">
        <f>(J24-I24)/I24</f>
        <v>-0.0007898894154818325</v>
      </c>
      <c r="L24" s="18"/>
      <c r="M24" s="19"/>
      <c r="N24" s="20"/>
      <c r="O24" s="20"/>
      <c r="P24" s="21"/>
      <c r="Q24" s="21"/>
    </row>
    <row r="25" spans="1:17" ht="15.75" customHeight="1">
      <c r="A25" s="22" t="s">
        <v>22</v>
      </c>
      <c r="B25" s="9">
        <v>3939</v>
      </c>
      <c r="C25" s="23">
        <v>3935</v>
      </c>
      <c r="D25" s="11">
        <f>C25-B25</f>
        <v>-4</v>
      </c>
      <c r="E25" s="30">
        <f>(C25-B25)/B25</f>
        <v>-0.0010154861640010156</v>
      </c>
      <c r="F25" s="13">
        <v>36639</v>
      </c>
      <c r="G25" s="24">
        <v>36960</v>
      </c>
      <c r="H25" s="31">
        <f>(G25-F25)/F25</f>
        <v>0.008761156145091296</v>
      </c>
      <c r="I25" s="9">
        <v>2442</v>
      </c>
      <c r="J25" s="29">
        <v>2464</v>
      </c>
      <c r="K25" s="17">
        <f>(J25-I25)/I25</f>
        <v>0.009009009009009009</v>
      </c>
      <c r="L25" s="18"/>
      <c r="M25" s="19"/>
      <c r="N25" s="20"/>
      <c r="O25" s="20"/>
      <c r="P25" s="21"/>
      <c r="Q25" s="21"/>
    </row>
    <row r="26" spans="1:17" ht="15.75" customHeight="1">
      <c r="A26" s="22" t="s">
        <v>23</v>
      </c>
      <c r="B26" s="9">
        <v>1829</v>
      </c>
      <c r="C26" s="23">
        <v>1850</v>
      </c>
      <c r="D26" s="25">
        <f aca="true" t="shared" si="4" ref="D26:D35">C26-B26</f>
        <v>21</v>
      </c>
      <c r="E26" s="26">
        <f aca="true" t="shared" si="5" ref="E26:E34">(C26-B26)/B26</f>
        <v>0.011481683980317113</v>
      </c>
      <c r="F26" s="32">
        <v>19460</v>
      </c>
      <c r="G26" s="24">
        <v>19454</v>
      </c>
      <c r="H26" s="27">
        <f aca="true" t="shared" si="6" ref="H26:H35">(G26-F26)/F26</f>
        <v>-0.00030832476875642344</v>
      </c>
      <c r="I26" s="35">
        <v>1297</v>
      </c>
      <c r="J26" s="37">
        <v>1296</v>
      </c>
      <c r="K26" s="36">
        <f aca="true" t="shared" si="7" ref="K26:K34">(J26-I26)/I26</f>
        <v>-0.0007710100231303007</v>
      </c>
      <c r="L26" s="18"/>
      <c r="M26" s="19"/>
      <c r="N26" s="20"/>
      <c r="O26" s="20"/>
      <c r="P26" s="21"/>
      <c r="Q26" s="21"/>
    </row>
    <row r="27" spans="1:17" ht="15.75" customHeight="1">
      <c r="A27" s="22" t="s">
        <v>24</v>
      </c>
      <c r="B27" s="9">
        <v>1563</v>
      </c>
      <c r="C27" s="23">
        <v>1713</v>
      </c>
      <c r="D27" s="11">
        <f t="shared" si="4"/>
        <v>150</v>
      </c>
      <c r="E27" s="30">
        <f t="shared" si="5"/>
        <v>0.09596928982725528</v>
      </c>
      <c r="F27" s="13">
        <v>13855</v>
      </c>
      <c r="G27" s="24">
        <v>14583</v>
      </c>
      <c r="H27" s="31">
        <f t="shared" si="6"/>
        <v>0.052544207867195956</v>
      </c>
      <c r="I27" s="9">
        <v>923</v>
      </c>
      <c r="J27" s="29">
        <v>972</v>
      </c>
      <c r="K27" s="17">
        <f t="shared" si="7"/>
        <v>0.05308775731310943</v>
      </c>
      <c r="L27" s="18"/>
      <c r="M27" s="19"/>
      <c r="N27" s="20"/>
      <c r="O27" s="20"/>
      <c r="P27" s="21"/>
      <c r="Q27" s="21"/>
    </row>
    <row r="28" spans="1:17" ht="15.75" customHeight="1">
      <c r="A28" s="22" t="s">
        <v>25</v>
      </c>
      <c r="B28" s="9">
        <v>4703</v>
      </c>
      <c r="C28" s="23">
        <v>4756</v>
      </c>
      <c r="D28" s="11">
        <f t="shared" si="4"/>
        <v>53</v>
      </c>
      <c r="E28" s="30">
        <f t="shared" si="5"/>
        <v>0.011269402509036784</v>
      </c>
      <c r="F28" s="13">
        <v>41999</v>
      </c>
      <c r="G28" s="24">
        <v>42204</v>
      </c>
      <c r="H28" s="31">
        <f t="shared" si="6"/>
        <v>0.004881068596871354</v>
      </c>
      <c r="I28" s="9">
        <v>2799</v>
      </c>
      <c r="J28" s="29">
        <v>2813</v>
      </c>
      <c r="K28" s="17">
        <f t="shared" si="7"/>
        <v>0.005001786352268668</v>
      </c>
      <c r="L28" s="18"/>
      <c r="M28" s="19"/>
      <c r="N28" s="20"/>
      <c r="O28" s="20"/>
      <c r="P28" s="21"/>
      <c r="Q28" s="21"/>
    </row>
    <row r="29" spans="1:17" ht="15.75" customHeight="1">
      <c r="A29" s="22" t="s">
        <v>34</v>
      </c>
      <c r="B29" s="35">
        <v>3527</v>
      </c>
      <c r="C29" s="23">
        <v>3886</v>
      </c>
      <c r="D29" s="25">
        <f t="shared" si="4"/>
        <v>359</v>
      </c>
      <c r="E29" s="26">
        <f t="shared" si="5"/>
        <v>0.10178622058406578</v>
      </c>
      <c r="F29" s="13">
        <v>30599</v>
      </c>
      <c r="G29" s="24">
        <v>34012</v>
      </c>
      <c r="H29" s="27">
        <f t="shared" si="6"/>
        <v>0.11153959279715023</v>
      </c>
      <c r="I29" s="35">
        <v>2039</v>
      </c>
      <c r="J29" s="37">
        <v>2267</v>
      </c>
      <c r="K29" s="36">
        <f t="shared" si="7"/>
        <v>0.1118195193722413</v>
      </c>
      <c r="L29" s="18"/>
      <c r="M29" s="19"/>
      <c r="N29" s="20"/>
      <c r="O29" s="20"/>
      <c r="P29" s="21"/>
      <c r="Q29" s="21"/>
    </row>
    <row r="30" spans="1:17" ht="15.75" customHeight="1">
      <c r="A30" s="22" t="s">
        <v>26</v>
      </c>
      <c r="B30" s="35">
        <v>6744</v>
      </c>
      <c r="C30" s="23">
        <v>6682</v>
      </c>
      <c r="D30" s="25">
        <f t="shared" si="4"/>
        <v>-62</v>
      </c>
      <c r="E30" s="26">
        <f t="shared" si="5"/>
        <v>-0.009193357058125741</v>
      </c>
      <c r="F30" s="13">
        <v>58419</v>
      </c>
      <c r="G30" s="24">
        <v>55886</v>
      </c>
      <c r="H30" s="27">
        <f t="shared" si="6"/>
        <v>-0.043359181088344544</v>
      </c>
      <c r="I30" s="35">
        <v>3894</v>
      </c>
      <c r="J30" s="37">
        <v>3725</v>
      </c>
      <c r="K30" s="36">
        <f>(J30-I30)/I30</f>
        <v>-0.04340010272213662</v>
      </c>
      <c r="L30" s="18"/>
      <c r="M30" s="19"/>
      <c r="N30" s="20"/>
      <c r="O30" s="20"/>
      <c r="P30" s="21"/>
      <c r="Q30" s="21"/>
    </row>
    <row r="31" spans="1:17" ht="15.75" customHeight="1" thickBot="1">
      <c r="A31" s="22" t="s">
        <v>27</v>
      </c>
      <c r="B31" s="9">
        <v>3940</v>
      </c>
      <c r="C31" s="23">
        <v>3937</v>
      </c>
      <c r="D31" s="25">
        <f t="shared" si="4"/>
        <v>-3</v>
      </c>
      <c r="E31" s="26">
        <f>(C31-B31)/B31</f>
        <v>-0.0007614213197969543</v>
      </c>
      <c r="F31" s="13">
        <v>31846</v>
      </c>
      <c r="G31" s="24">
        <v>31592</v>
      </c>
      <c r="H31" s="27">
        <f t="shared" si="6"/>
        <v>-0.007975883941468316</v>
      </c>
      <c r="I31" s="9">
        <v>2123</v>
      </c>
      <c r="J31" s="37">
        <v>2106</v>
      </c>
      <c r="K31" s="36">
        <f>(J31-I31)/I31</f>
        <v>-0.00800753650494583</v>
      </c>
      <c r="L31" s="18"/>
      <c r="M31" s="19"/>
      <c r="N31" s="20"/>
      <c r="O31" s="20"/>
      <c r="P31" s="21"/>
      <c r="Q31" s="21"/>
    </row>
    <row r="32" spans="1:17" ht="15.75" customHeight="1" thickBot="1">
      <c r="A32" s="39" t="s">
        <v>29</v>
      </c>
      <c r="B32" s="40">
        <f>SUM(B10:B31)</f>
        <v>92991</v>
      </c>
      <c r="C32" s="41">
        <f>SUM(C10:C31)</f>
        <v>95412</v>
      </c>
      <c r="D32" s="42">
        <f t="shared" si="4"/>
        <v>2421</v>
      </c>
      <c r="E32" s="43">
        <f t="shared" si="5"/>
        <v>0.026034777559118625</v>
      </c>
      <c r="F32" s="44">
        <f>SUM(F10:F31)</f>
        <v>813505.4</v>
      </c>
      <c r="G32" s="45">
        <f>SUM(G10:G31)</f>
        <v>824605.6</v>
      </c>
      <c r="H32" s="46">
        <f t="shared" si="6"/>
        <v>0.013644900205948175</v>
      </c>
      <c r="I32" s="40">
        <f>ROUNDDOWN(F32/15,0)</f>
        <v>54233</v>
      </c>
      <c r="J32" s="53">
        <f>ROUNDDOWN(G32/15,0)</f>
        <v>54973</v>
      </c>
      <c r="K32" s="54">
        <f t="shared" si="7"/>
        <v>0.013644828794276547</v>
      </c>
      <c r="L32" s="18"/>
      <c r="M32" s="19"/>
      <c r="N32" s="20"/>
      <c r="O32" s="20"/>
      <c r="P32" s="21"/>
      <c r="Q32" s="21"/>
    </row>
    <row r="33" spans="1:17" ht="15.75" customHeight="1" thickBot="1">
      <c r="A33" s="48" t="s">
        <v>31</v>
      </c>
      <c r="B33" s="55">
        <v>1200</v>
      </c>
      <c r="C33" s="55">
        <v>784</v>
      </c>
      <c r="D33" s="55">
        <f t="shared" si="4"/>
        <v>-416</v>
      </c>
      <c r="E33" s="61">
        <f t="shared" si="5"/>
        <v>-0.3466666666666667</v>
      </c>
      <c r="F33" s="59">
        <v>11001</v>
      </c>
      <c r="G33" s="49">
        <v>7025</v>
      </c>
      <c r="H33" s="61">
        <f t="shared" si="6"/>
        <v>-0.3614216889373693</v>
      </c>
      <c r="I33" s="63">
        <v>733</v>
      </c>
      <c r="J33" s="50">
        <v>468</v>
      </c>
      <c r="K33" s="67">
        <f t="shared" si="7"/>
        <v>-0.3615279672578445</v>
      </c>
      <c r="L33" s="20"/>
      <c r="M33" s="19"/>
      <c r="N33" s="20"/>
      <c r="O33" s="20"/>
      <c r="P33" s="21"/>
      <c r="Q33" s="21"/>
    </row>
    <row r="34" spans="1:11" ht="15.75" customHeight="1" thickBot="1">
      <c r="A34" s="47" t="s">
        <v>30</v>
      </c>
      <c r="B34" s="52">
        <f>SUM(B33:B33)</f>
        <v>1200</v>
      </c>
      <c r="C34" s="52">
        <f>SUM(C33:C33)</f>
        <v>784</v>
      </c>
      <c r="D34" s="52">
        <f t="shared" si="4"/>
        <v>-416</v>
      </c>
      <c r="E34" s="62">
        <f t="shared" si="5"/>
        <v>-0.3466666666666667</v>
      </c>
      <c r="F34" s="58">
        <f>SUM(F33:F33)</f>
        <v>11001</v>
      </c>
      <c r="G34" s="51">
        <f>SUM(G33:G33)</f>
        <v>7025</v>
      </c>
      <c r="H34" s="66">
        <f t="shared" si="6"/>
        <v>-0.3614216889373693</v>
      </c>
      <c r="I34" s="64">
        <f>SUM(I33:I33)</f>
        <v>733</v>
      </c>
      <c r="J34" s="52">
        <f>SUM(J33:J33)</f>
        <v>468</v>
      </c>
      <c r="K34" s="56">
        <f t="shared" si="7"/>
        <v>-0.3615279672578445</v>
      </c>
    </row>
    <row r="35" spans="1:11" ht="15.75" customHeight="1" thickBot="1">
      <c r="A35" s="47" t="s">
        <v>28</v>
      </c>
      <c r="B35" s="41">
        <f>B32+B34</f>
        <v>94191</v>
      </c>
      <c r="C35" s="41">
        <f>C32+C34</f>
        <v>96196</v>
      </c>
      <c r="D35" s="41">
        <f t="shared" si="4"/>
        <v>2005</v>
      </c>
      <c r="E35" s="46">
        <f>(C35-B35)/B35</f>
        <v>0.021286534806934845</v>
      </c>
      <c r="F35" s="60">
        <f>F32+F34</f>
        <v>824506.4</v>
      </c>
      <c r="G35" s="45">
        <f>G32+G34</f>
        <v>831630.6</v>
      </c>
      <c r="H35" s="46">
        <f t="shared" si="6"/>
        <v>0.008640563614788136</v>
      </c>
      <c r="I35" s="65">
        <f>ROUNDDOWN(F35/15,0)</f>
        <v>54967</v>
      </c>
      <c r="J35" s="41">
        <f>ROUNDDOWN(G35/15,0)</f>
        <v>55442</v>
      </c>
      <c r="K35" s="57">
        <f>(J35-I35)/I35</f>
        <v>0.008641548565502939</v>
      </c>
    </row>
  </sheetData>
  <sheetProtection/>
  <mergeCells count="8">
    <mergeCell ref="A2:K2"/>
    <mergeCell ref="A4:K4"/>
    <mergeCell ref="A3:K3"/>
    <mergeCell ref="A8:A9"/>
    <mergeCell ref="B8:E8"/>
    <mergeCell ref="F8:H8"/>
    <mergeCell ref="I8:K8"/>
    <mergeCell ref="A5:K7"/>
  </mergeCells>
  <printOptions horizontalCentered="1"/>
  <pageMargins left="0.25" right="0.25" top="0.75" bottom="0.75" header="0.5" footer="0.5"/>
  <pageSetup fitToHeight="1" fitToWidth="1" horizontalDpi="600" verticalDpi="600" orientation="portrait" scale="94" r:id="rId1"/>
  <headerFooter alignWithMargins="0">
    <oddFooter>&amp;LPage 1&amp;R&amp;F&amp;A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dlawson</dc:creator>
  <cp:keywords/>
  <dc:description/>
  <cp:lastModifiedBy>Lawson, Deborah. (Debbie)</cp:lastModifiedBy>
  <cp:lastPrinted>2017-08-10T17:54:06Z</cp:lastPrinted>
  <dcterms:created xsi:type="dcterms:W3CDTF">2012-05-11T18:36:43Z</dcterms:created>
  <dcterms:modified xsi:type="dcterms:W3CDTF">2018-01-05T15:15:55Z</dcterms:modified>
  <cp:category/>
  <cp:version/>
  <cp:contentType/>
  <cp:contentStatus/>
</cp:coreProperties>
</file>