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1220" windowHeight="4275" tabRatio="852" activeTab="0"/>
  </bookViews>
  <sheets>
    <sheet name="Cover " sheetId="1" r:id="rId1"/>
    <sheet name="Total " sheetId="2" r:id="rId2"/>
    <sheet name="FTPT " sheetId="3" r:id="rId3"/>
    <sheet name="Level" sheetId="4" r:id="rId4"/>
    <sheet name="Graduates" sheetId="5" r:id="rId5"/>
    <sheet name="Gender" sheetId="6" r:id="rId6"/>
    <sheet name="SpPops" sheetId="7" r:id="rId7"/>
    <sheet name="Race" sheetId="8" r:id="rId8"/>
    <sheet name="Age" sheetId="9" r:id="rId9"/>
    <sheet name="Educ" sheetId="10" r:id="rId10"/>
    <sheet name="General" sheetId="11" r:id="rId11"/>
    <sheet name="Learning" sheetId="12" r:id="rId12"/>
    <sheet name="FinAid" sheetId="13" r:id="rId13"/>
    <sheet name="Plan" sheetId="14" r:id="rId14"/>
    <sheet name="HS Collaboratives" sheetId="15" r:id="rId15"/>
    <sheet name="Warranty" sheetId="16" r:id="rId16"/>
    <sheet name="NonCred_CEU" sheetId="17" r:id="rId17"/>
    <sheet name="Descriptions" sheetId="18" r:id="rId18"/>
  </sheets>
  <definedNames>
    <definedName name="_xlnm.Print_Area" localSheetId="12">'FinAid'!$A$1:$K$39</definedName>
    <definedName name="_xlnm.Print_Area" localSheetId="16">'NonCred_CEU'!$A$1:$S$40</definedName>
    <definedName name="_xlnm.Print_Area" localSheetId="13">'Plan'!$A$1:$H$39</definedName>
    <definedName name="_xlnm.Print_Area" localSheetId="7">'Race'!$A$1:$Q$40</definedName>
  </definedNames>
  <calcPr fullCalcOnLoad="1"/>
</workbook>
</file>

<file path=xl/sharedStrings.xml><?xml version="1.0" encoding="utf-8"?>
<sst xmlns="http://schemas.openxmlformats.org/spreadsheetml/2006/main" count="908" uniqueCount="337">
  <si>
    <t>Total Credit Enrollment, Credit Hours, and FTE</t>
  </si>
  <si>
    <t>Total Enrollment</t>
  </si>
  <si>
    <t>Full Time Equivalent (FTE)</t>
  </si>
  <si>
    <t>Percent
Change</t>
  </si>
  <si>
    <t>Percent Change</t>
  </si>
  <si>
    <t>Albany</t>
  </si>
  <si>
    <t>Altamaha</t>
  </si>
  <si>
    <t>Appalachian</t>
  </si>
  <si>
    <t>Athens</t>
  </si>
  <si>
    <t>Atlanta</t>
  </si>
  <si>
    <t>Augusta</t>
  </si>
  <si>
    <t>Central Georgia</t>
  </si>
  <si>
    <t>Chattahoochee</t>
  </si>
  <si>
    <t>Columbus</t>
  </si>
  <si>
    <t>Coosa Valley</t>
  </si>
  <si>
    <t>DeKalb</t>
  </si>
  <si>
    <t>East Central</t>
  </si>
  <si>
    <t>Flint River</t>
  </si>
  <si>
    <t>Griffin</t>
  </si>
  <si>
    <t>Gwinnett</t>
  </si>
  <si>
    <t>Heart of Georgia</t>
  </si>
  <si>
    <t>Lanier</t>
  </si>
  <si>
    <t>Middle Georgia</t>
  </si>
  <si>
    <t>Moultrie</t>
  </si>
  <si>
    <t>North Georgia</t>
  </si>
  <si>
    <t>North Metro</t>
  </si>
  <si>
    <t>Northwestern</t>
  </si>
  <si>
    <t>Ogeechee</t>
  </si>
  <si>
    <t>Okefenokee</t>
  </si>
  <si>
    <t>Sandersville</t>
  </si>
  <si>
    <t>Savannah</t>
  </si>
  <si>
    <t>South Georgia</t>
  </si>
  <si>
    <t>Southeastern</t>
  </si>
  <si>
    <t>Southwest Georgia</t>
  </si>
  <si>
    <t>Swainsboro</t>
  </si>
  <si>
    <t>Valdosta</t>
  </si>
  <si>
    <t>West Central</t>
  </si>
  <si>
    <t>West Georgia</t>
  </si>
  <si>
    <t>GRAND TOTAL</t>
  </si>
  <si>
    <t>Full and Part Time Credit Enrollment</t>
  </si>
  <si>
    <t>Full-Time Enrollment</t>
  </si>
  <si>
    <t>Part-Time Enrollment</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</si>
  <si>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</si>
  <si>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</si>
  <si>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</si>
  <si>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</si>
  <si>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</si>
  <si>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</si>
  <si>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</si>
  <si>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</si>
  <si>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</si>
  <si>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</si>
  <si>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</si>
  <si>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</si>
  <si>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</si>
  <si>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</si>
  <si>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</si>
  <si>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</si>
  <si>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</si>
  <si>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</si>
  <si>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</si>
  <si>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</si>
  <si>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</si>
  <si>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</si>
  <si>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Youth Apprenticeship</t>
  </si>
  <si>
    <t>Skill
Building</t>
  </si>
  <si>
    <t>Licensure</t>
  </si>
  <si>
    <t>Retraining</t>
  </si>
  <si>
    <t>Update
Training</t>
  </si>
  <si>
    <t>Total</t>
  </si>
  <si>
    <t>Credit Enrollment by Award Level</t>
  </si>
  <si>
    <t>WIA</t>
  </si>
  <si>
    <t>Total Diff</t>
  </si>
  <si>
    <t>Total
(Undup)
Enrollment</t>
  </si>
  <si>
    <t>Technical Certificate
of Credit</t>
  </si>
  <si>
    <t>Unduplicated
Total Enrolled in
Award Program</t>
  </si>
  <si>
    <t>Joint
Agreement</t>
  </si>
  <si>
    <t>Special Services</t>
  </si>
  <si>
    <t>Occupational</t>
  </si>
  <si>
    <t>Other</t>
  </si>
  <si>
    <t>CEU-Occupational</t>
  </si>
  <si>
    <t>CEU-Other</t>
  </si>
  <si>
    <t>Enroll</t>
  </si>
  <si>
    <t>Contact
Hrs</t>
  </si>
  <si>
    <t>Avg
Hrs</t>
  </si>
  <si>
    <t>Units</t>
  </si>
  <si>
    <t>Apprentice  (Bureau of Appr Trng)</t>
  </si>
  <si>
    <t>Co-Op (Other Appr Trng)</t>
  </si>
  <si>
    <t>Warranty Students by Type of Service Received</t>
  </si>
  <si>
    <t>Total Warranty Students Served</t>
  </si>
  <si>
    <t>English and
Reading</t>
  </si>
  <si>
    <t>Report Descriptions for</t>
  </si>
  <si>
    <t>End of Quarter Credit Enrollment Spreadsheets</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</si>
  <si>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</si>
  <si>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</si>
  <si>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</si>
  <si>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</si>
  <si>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</si>
  <si>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</si>
  <si>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t>Column</t>
  </si>
  <si>
    <t>Non-Credit - Special Services:
Enrollment, Contact Hours, and Average Hours
[COURSE LEVEL 51]</t>
  </si>
  <si>
    <t>Non-Credit - Other:
Enrollment, Contact Hours, and Average Hours
[COURSE LEVEL 51]</t>
  </si>
  <si>
    <t>Continuing Education Units - Occupational:
Enrollment, Units, and Average Units
[COURSE LEVEL 52]</t>
  </si>
  <si>
    <t>Continuing Education Units - Other: 
Enrollment, Units, and Average Units
[COURSE LEVEL 52]</t>
  </si>
  <si>
    <t>Total Continuing Education Enrollment
[COURSE LEVEL 52]</t>
  </si>
  <si>
    <t>Unduplicated total enrollment of Continuing Education Units-Occupational and Continuing Education Units-Other students.</t>
  </si>
  <si>
    <r>
      <t xml:space="preserve">Credit Students (enrolled in course level 50 or 54) - </t>
    </r>
    <r>
      <rPr>
        <b/>
        <i/>
        <sz val="12"/>
        <rFont val="Arial"/>
        <family val="2"/>
      </rPr>
      <t>continued</t>
    </r>
    <r>
      <rPr>
        <b/>
        <sz val="12"/>
        <rFont val="Arial"/>
        <family val="2"/>
      </rPr>
      <t>:</t>
    </r>
  </si>
  <si>
    <t>Under 21</t>
  </si>
  <si>
    <t>Over 40</t>
  </si>
  <si>
    <t>Avg Units</t>
  </si>
  <si>
    <t>Non-Credit - Occupational:
Enrollment, Contact Hours, and Average Hours
[COURSE LEVEL 51]</t>
  </si>
  <si>
    <t xml:space="preserve">Credit Enrollment by Educational Level </t>
  </si>
  <si>
    <t xml:space="preserve">Credit Enrollment by Financial Aid </t>
  </si>
  <si>
    <t>Credit Enrollment by Student Plan</t>
  </si>
  <si>
    <t>Enrollment and Contact Hours of students enrolled in a Level 51 course with one of these CIP codes:  
  320192 - Disabled Services
  320191 - Disadvantaged Services
  320184 - Displaced Homemaker Services 
  320182 - Fatherhood Initiative Program 
  320109 - Limited English Proficiency Services 
  320194 - Single Parent Services  
Average Hours is contact hours divided by enrollment.</t>
  </si>
  <si>
    <t xml:space="preserve">
ER21</t>
  </si>
  <si>
    <t>Credit Enrollment By Special Populations</t>
  </si>
  <si>
    <t>Single Parent</t>
  </si>
  <si>
    <t>Displaced Homemaker</t>
  </si>
  <si>
    <t>Disabled</t>
  </si>
  <si>
    <t>End of Quarter Enrollment Report</t>
  </si>
  <si>
    <t>Institution</t>
  </si>
  <si>
    <t>Credit Hours</t>
  </si>
  <si>
    <t>Asian</t>
  </si>
  <si>
    <t>Black</t>
  </si>
  <si>
    <t>Hispanic</t>
  </si>
  <si>
    <t>White</t>
  </si>
  <si>
    <t>Nonresident Alien</t>
  </si>
  <si>
    <t>Multi-Racial</t>
  </si>
  <si>
    <t>Less Than 12</t>
  </si>
  <si>
    <t>High School</t>
  </si>
  <si>
    <t>1 - 3 Years Postsecondary</t>
  </si>
  <si>
    <t>Bachelor Degree</t>
  </si>
  <si>
    <t>Veterans Admin</t>
  </si>
  <si>
    <t>Economically Disadvantaged</t>
  </si>
  <si>
    <t>American Indian</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</si>
  <si>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</si>
  <si>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</si>
  <si>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</si>
  <si>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</si>
  <si>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</si>
  <si>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</si>
  <si>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</si>
  <si>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ER22</t>
  </si>
  <si>
    <t>Total number of full time students (enrolled in 12 or more credit hours) and part time students (enrolled in less than 12 credit hours) for the term. Percent change is from same term of previous year to current term.</t>
  </si>
  <si>
    <t>POST
698</t>
  </si>
  <si>
    <t>POST
263</t>
  </si>
  <si>
    <t>Graduates &amp; Awards Conferred</t>
  </si>
  <si>
    <t>"Total Graduates" is an unduplicated count of students who have received at least one award for the fiscal year to date.  "Awards Conferred" columns may contain duplication - a student is counted once for each award received for the fiscal year to date.</t>
  </si>
  <si>
    <t>ER20</t>
  </si>
  <si>
    <t>Credit Enrollment by Gender</t>
  </si>
  <si>
    <t>Students grouped by male and female.</t>
  </si>
  <si>
    <t>CR570</t>
  </si>
  <si>
    <t>Credit Enrollment by Special Populations</t>
  </si>
  <si>
    <t>POST
311</t>
  </si>
  <si>
    <t>Each student is reported in exactly one Race/Ethnicity group: American Indian, Asian, Black, Hispanic, White, Non-Resident Alien, or Multi-Racial. 
"%" is percentage of total credit enrollment.</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</si>
  <si>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</si>
  <si>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</si>
  <si>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</si>
  <si>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
289</t>
  </si>
  <si>
    <t>POST
300(b)</t>
  </si>
  <si>
    <t>Credit Enrollment by Financial Aid</t>
  </si>
  <si>
    <t>POST
300(a)</t>
  </si>
  <si>
    <t>POST
322</t>
  </si>
  <si>
    <t>POST
321</t>
  </si>
  <si>
    <t>ER24</t>
  </si>
  <si>
    <t>Credit Enrollment by Education Level</t>
  </si>
  <si>
    <t>ER23</t>
  </si>
  <si>
    <t>The description for this report is broken into sections:</t>
  </si>
  <si>
    <t>Credit Enrollment by Race/Ethnicity</t>
  </si>
  <si>
    <t>Dual High School Enroll</t>
  </si>
  <si>
    <t>Joint High School Enroll</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</si>
  <si>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</si>
  <si>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</si>
  <si>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</si>
  <si>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</si>
  <si>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</si>
  <si>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Full Time and Part Time </t>
    </r>
    <r>
      <rPr>
        <sz val="10"/>
        <rFont val="Arial"/>
        <family val="2"/>
      </rPr>
      <t xml:space="preserve"> . . . . . . . . . . . . . . . . . . . . .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</si>
  <si>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</si>
  <si>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</si>
  <si>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</si>
  <si>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family val="0"/>
      </rPr>
      <t xml:space="preserve"> . . . . . . . . . . . . . . . . . . . . . . . . . . . . . . . . . . . . . . . . . . . . .</t>
    </r>
  </si>
  <si>
    <r>
      <t xml:space="preserve">General Education </t>
    </r>
    <r>
      <rPr>
        <sz val="10"/>
        <rFont val="Arial"/>
        <family val="2"/>
      </rPr>
      <t>. . . . . . . . . . . . . . . . . . . . . . . . . . . . . . . . . . . . . . . . . . . . .</t>
    </r>
  </si>
  <si>
    <r>
      <t>Financial Aid</t>
    </r>
    <r>
      <rPr>
        <sz val="10"/>
        <rFont val="Arial"/>
        <family val="0"/>
      </rPr>
      <t xml:space="preserve"> . . . . . . . . . . . . . . . . . . . . . . . . . . . . . . . . . . . . . . . . . . . . . . . . .</t>
    </r>
  </si>
  <si>
    <r>
      <t xml:space="preserve">Student Plan </t>
    </r>
    <r>
      <rPr>
        <sz val="10"/>
        <rFont val="Arial"/>
        <family val="2"/>
      </rPr>
      <t>. . . . . . . . . . . . . . . . . . . . . . . . . . . . . . . . . . . . . . . . . . . . . . . . .</t>
    </r>
  </si>
  <si>
    <r>
      <t>Warranty Students</t>
    </r>
    <r>
      <rPr>
        <sz val="10"/>
        <rFont val="Arial"/>
        <family val="2"/>
      </rPr>
      <t xml:space="preserve"> . . . . . . . . . . . . . . . . . . . . . . . . . . . . . . . . . . . . . . . . . . . . .</t>
    </r>
  </si>
  <si>
    <r>
      <t>Non-Credit and Continuing Education Activity</t>
    </r>
    <r>
      <rPr>
        <sz val="10"/>
        <rFont val="Arial"/>
        <family val="0"/>
      </rPr>
      <t xml:space="preserve"> . . . . . . . . . . . . . . . . . . . . . . . .</t>
    </r>
  </si>
  <si>
    <t>"Program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</si>
  <si>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</si>
  <si>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Enrollment and Contact Hours of students enrolled in a Level 51 Occupational Course. These are all courses with a CIP code that is not Special Services (320192,320191, 320184, 320182, 320109, 320194) or General Ed (CIP starting with 42, 40, 27, or 2301) or Learning Support (320104, 320108).
Average Hours is contact hours divided by enrollment.</t>
  </si>
  <si>
    <t>Enrollment and Contact Hours of students enrolled in a Level 51 General Ed or Learning Support course with one of these CIP codes:
  CIP starting with 42 (general ed - Psychology/Social Science)
  CIP starting with 40 (general ed - Physical Sciences)
  CIP starting with 27 (general ed - Mathematics)
  CIP starting with 2301 (general ed - English Language &amp; Lit)
  CIP code 320104 (Learning Support - Math) 
  CIP code 320108 (Learning Support - English &amp; Reading)
Average Hours is contact hours divided by enrollment.</t>
  </si>
  <si>
    <t>Enrollment and Units taken for all students who are enrolled in a Level 52 Occupational course with a CIP code that is not General Ed (CIP starting with 42, 40, 27, or 2301) or Learning Support (320104, 320108).
Average Units is units divided by enrollment.</t>
  </si>
  <si>
    <t>Enrollment and Units for students who are enrolled in a Level 52 General Ed/Learning Support course with one of these CIP codes:
  CIP code starting with 42 (general ed - Psychology/Social Science)
  CIP code starting with 40 (general ed - Physical Sciences)
  CIP code starting with 27 (general ed - Mathematics)
  CIP code starting with 2301 (general ed - English Language &amp; Lit)
  CIP code 320104 (Learning Support - Math) 
  CIP code 320108 (Learning Support - English &amp; Reading)
Average Units is units divided by enrollment.</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</si>
  <si>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</si>
  <si>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</si>
  <si>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</si>
  <si>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</si>
  <si>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</si>
  <si>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</si>
  <si>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 xml:space="preserve"> Technical College System of Georgia </t>
  </si>
  <si>
    <t>High School Collaboratives Enrollment</t>
  </si>
  <si>
    <t>Youth
Apprenticeship</t>
  </si>
  <si>
    <t>Dual
Enrolled</t>
  </si>
  <si>
    <t>Joint
Enrolled</t>
  </si>
  <si>
    <t>Total Undup.
HS students</t>
  </si>
  <si>
    <t xml:space="preserve">Albany              </t>
  </si>
  <si>
    <t xml:space="preserve">Altamaha            </t>
  </si>
  <si>
    <t xml:space="preserve">Appalachian         </t>
  </si>
  <si>
    <t xml:space="preserve">Athens              </t>
  </si>
  <si>
    <t xml:space="preserve">Atlanta             </t>
  </si>
  <si>
    <t xml:space="preserve">Augusta             </t>
  </si>
  <si>
    <t xml:space="preserve">Central Georgia     </t>
  </si>
  <si>
    <t xml:space="preserve">Chattahoochee       </t>
  </si>
  <si>
    <t xml:space="preserve">Columbus            </t>
  </si>
  <si>
    <t xml:space="preserve">Coosa Valley        </t>
  </si>
  <si>
    <t xml:space="preserve">DeKalb              </t>
  </si>
  <si>
    <t xml:space="preserve">East Central        </t>
  </si>
  <si>
    <t xml:space="preserve">Flint River         </t>
  </si>
  <si>
    <t xml:space="preserve">Griffin             </t>
  </si>
  <si>
    <t xml:space="preserve">Gwinnett            </t>
  </si>
  <si>
    <t xml:space="preserve">Heart of Georgia    </t>
  </si>
  <si>
    <t xml:space="preserve">Lanier              </t>
  </si>
  <si>
    <t xml:space="preserve">Middle Georgia      </t>
  </si>
  <si>
    <t xml:space="preserve">Moultrie            </t>
  </si>
  <si>
    <t xml:space="preserve">North Georgia       </t>
  </si>
  <si>
    <t xml:space="preserve">North Metro         </t>
  </si>
  <si>
    <t xml:space="preserve">Northwestern        </t>
  </si>
  <si>
    <t xml:space="preserve">Ogeechee            </t>
  </si>
  <si>
    <t xml:space="preserve">Okefenokee          </t>
  </si>
  <si>
    <t xml:space="preserve">Sandersville        </t>
  </si>
  <si>
    <t xml:space="preserve">Savannah            </t>
  </si>
  <si>
    <t xml:space="preserve">South Georgia       </t>
  </si>
  <si>
    <t xml:space="preserve">Southeastern        </t>
  </si>
  <si>
    <t xml:space="preserve">Southwest Georgia   </t>
  </si>
  <si>
    <t xml:space="preserve">Swainsboro          </t>
  </si>
  <si>
    <t xml:space="preserve">Valdosta            </t>
  </si>
  <si>
    <t xml:space="preserve">West Central        </t>
  </si>
  <si>
    <t xml:space="preserve">West Georgia        </t>
  </si>
  <si>
    <r>
      <t xml:space="preserve">High School Collaboratives  </t>
    </r>
    <r>
      <rPr>
        <sz val="10"/>
        <rFont val="Arial"/>
        <family val="2"/>
      </rPr>
      <t>. . . . . . . . . . . . . . . . . . . . . . . . . . . . . . . . . .</t>
    </r>
  </si>
  <si>
    <t>CR874</t>
  </si>
  <si>
    <t>Unduplicated total enrollment of  Special Services, Non-Credit Occupational, and Non-Credit Other students.</t>
  </si>
  <si>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</si>
  <si>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</si>
  <si>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Students coded as participating in one of the following plans:  Apprentice (Bureau of Apprentice Training), Co-Op (Other Apprentice Training), Joint Agreement, Youth Apprenticeship, Dual HS enrolled, Joint HS enrolled. A HS student can be coded both Dual and Joint, if appropriate. Students participating in more than one plan will show up once for each different plan.</t>
  </si>
  <si>
    <t>High School Collaboratives</t>
  </si>
  <si>
    <t>Students with student type "H" (high school) and plan Youth Apprenticeship, Dual Enrolled, or Joint Enrolled.  A HS student can be coded both Dual and Joint, if appropriate. Students participating in more than one plan will show up once for each different plan; the total is the unduplicated number of students in high school.</t>
  </si>
  <si>
    <t>CR02-
224</t>
  </si>
  <si>
    <t>Total Non-Credit
[COURSE LEVELS 51]</t>
  </si>
  <si>
    <t>Total
Unduplicated
Financial Aid
Recipients</t>
  </si>
  <si>
    <t>Local
Scholar-
ship</t>
  </si>
  <si>
    <t>Dis-
located Worker</t>
  </si>
  <si>
    <t>Vocational Rehabili-
tation</t>
  </si>
  <si>
    <t>Total Undup
Sp Svcs, Occup, &amp; Other</t>
  </si>
  <si>
    <t>Total
Undup
CEU</t>
  </si>
  <si>
    <t>CR875</t>
  </si>
  <si>
    <t>Non-Credit Enrollment</t>
  </si>
  <si>
    <r>
      <t xml:space="preserve">Award Level (TCC, Diploma, Degree) </t>
    </r>
    <r>
      <rPr>
        <sz val="10"/>
        <rFont val="Arial"/>
        <family val="2"/>
      </rPr>
      <t>. . . . . . . . . . . . . . . . . . . . . . . .  . . . . . .</t>
    </r>
    <r>
      <rPr>
        <b/>
        <sz val="10"/>
        <rFont val="Arial"/>
        <family val="2"/>
      </rPr>
      <t xml:space="preserve"> </t>
    </r>
  </si>
  <si>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</si>
  <si>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</si>
  <si>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</si>
  <si>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r>
      <t xml:space="preserve">Note:  </t>
    </r>
    <r>
      <rPr>
        <sz val="8"/>
        <rFont val="Arial"/>
        <family val="2"/>
      </rPr>
      <t>Adult Education enrollment is reported through GALIS (the Georgia Adult Learners Information System) and includes all students who received an assessment and who have hours during the quarter.  Other non-credit and CEU enrollment are based on what is reported through each institution's local Banner system.</t>
    </r>
  </si>
  <si>
    <t>Total
Undup.
Adult
Educ.</t>
  </si>
  <si>
    <t>Adult Education
[GALIS]</t>
  </si>
  <si>
    <t>All students reported through GALIS (the Georgia Adult Learners Information System) with an assessment (an entry Educational Functioning Level) and with attendance hours during the term.</t>
  </si>
  <si>
    <t>N/A</t>
  </si>
  <si>
    <t>Graduates (undup)</t>
  </si>
  <si>
    <t>Awards Conferred (duplicated)</t>
  </si>
  <si>
    <t>Total
Graduates</t>
  </si>
  <si>
    <t>Technical
Certificates
of Credit</t>
  </si>
  <si>
    <t>Diplomas</t>
  </si>
  <si>
    <t>Associate
Degrees</t>
  </si>
  <si>
    <t>Total
Awards
Conferred</t>
  </si>
  <si>
    <r>
      <t xml:space="preserve">Graduates  </t>
    </r>
    <r>
      <rPr>
        <sz val="10"/>
        <rFont val="Arial"/>
        <family val="2"/>
      </rPr>
      <t>. . . . . . . . . . . . . . . . . . . . . . . . . . . . . . . . . . . . . . . . . . . . . . . . .</t>
    </r>
  </si>
  <si>
    <t>LEP</t>
  </si>
  <si>
    <t>Nontraditional</t>
  </si>
  <si>
    <t xml:space="preserve"> Albany              </t>
  </si>
  <si>
    <t xml:space="preserve"> Altamaha            </t>
  </si>
  <si>
    <t xml:space="preserve"> Appalachian         </t>
  </si>
  <si>
    <t xml:space="preserve"> Athens              </t>
  </si>
  <si>
    <t xml:space="preserve"> Atlanta             </t>
  </si>
  <si>
    <t xml:space="preserve"> Augusta             </t>
  </si>
  <si>
    <t xml:space="preserve"> Central Georgia     </t>
  </si>
  <si>
    <t xml:space="preserve"> Chattahoochee       </t>
  </si>
  <si>
    <t xml:space="preserve"> Columbus            </t>
  </si>
  <si>
    <t xml:space="preserve"> Coosa Valley        </t>
  </si>
  <si>
    <t xml:space="preserve"> DeKalb              </t>
  </si>
  <si>
    <t xml:space="preserve"> East Central        </t>
  </si>
  <si>
    <t xml:space="preserve"> Flint River         </t>
  </si>
  <si>
    <t xml:space="preserve"> Griffin             </t>
  </si>
  <si>
    <t xml:space="preserve"> Gwinnett            </t>
  </si>
  <si>
    <t xml:space="preserve"> Heart of Georgia    </t>
  </si>
  <si>
    <t xml:space="preserve"> Lanier              </t>
  </si>
  <si>
    <t xml:space="preserve"> Middle Georgia      </t>
  </si>
  <si>
    <t xml:space="preserve"> Moultrie            </t>
  </si>
  <si>
    <t xml:space="preserve"> North Georgia       </t>
  </si>
  <si>
    <t xml:space="preserve"> North Metro         </t>
  </si>
  <si>
    <t xml:space="preserve"> Northwestern        </t>
  </si>
  <si>
    <t xml:space="preserve"> Ogeechee            </t>
  </si>
  <si>
    <t xml:space="preserve"> Okefenokee          </t>
  </si>
  <si>
    <t xml:space="preserve"> Sandersville        </t>
  </si>
  <si>
    <t xml:space="preserve"> Savannah            </t>
  </si>
  <si>
    <t xml:space="preserve"> South Georgia       </t>
  </si>
  <si>
    <t xml:space="preserve"> Southeastern        </t>
  </si>
  <si>
    <t xml:space="preserve"> Southwest Georgia   </t>
  </si>
  <si>
    <t xml:space="preserve"> Swainsboro          </t>
  </si>
  <si>
    <t xml:space="preserve"> Valdosta            </t>
  </si>
  <si>
    <t xml:space="preserve"> West Central        </t>
  </si>
  <si>
    <t xml:space="preserve"> West Georgia        </t>
  </si>
  <si>
    <t>Non-Credit (enrolled in course level 51 or 52) &amp; Adult Education Students</t>
  </si>
  <si>
    <t>Winter 2009 (Term 200903)</t>
  </si>
  <si>
    <t xml:space="preserve">Winter Quarter 2009 (Term 200903) </t>
  </si>
  <si>
    <t>Winter Quarter 2009 (Term 200903)</t>
  </si>
  <si>
    <t>Non-Credit Enrollment:  Winter Quarter 2009 (Term 200903)</t>
  </si>
  <si>
    <t>Winter 
2008</t>
  </si>
  <si>
    <t>Winter 
2009</t>
  </si>
  <si>
    <t>Winter   2008</t>
  </si>
  <si>
    <t>Total
Winter  2009</t>
  </si>
  <si>
    <t>Winter  
2008</t>
  </si>
  <si>
    <t>Winter  
2009</t>
  </si>
  <si>
    <t>TCSG Data Center; Report # CR874/875; 4/02/09</t>
  </si>
  <si>
    <t>TCSG Data Center; Report # CR289; 4/02/09</t>
  </si>
  <si>
    <t>TCSG Data Center; Report #CR02-0224; 4/02/09</t>
  </si>
  <si>
    <t>TCSG Data Center; Report # Post 300b; 4/02/09</t>
  </si>
  <si>
    <t>TCSG Data Center; Report # Post 300a; 4/02/09</t>
  </si>
  <si>
    <t>TCSG Data Center; Report # Post 322; 4/02/09</t>
  </si>
  <si>
    <t>TCSG Data Center; Report # Post 321; 4/02/09</t>
  </si>
  <si>
    <t>TCSG Data Center; Report # ER24; 4/02/09</t>
  </si>
  <si>
    <t>TCSG Data Center; Report # ER23; 4/02/09</t>
  </si>
  <si>
    <t>TCSG Data Center; Report # Post 311; 4/02/09</t>
  </si>
  <si>
    <t>TCSG Data Center; Report # CR1024; 4/02/09</t>
  </si>
  <si>
    <t>TCSG Data Center; Report # ER20; 4/02/09</t>
  </si>
  <si>
    <t>TCSG Data Center; Report # CR263; 4/02/09</t>
  </si>
  <si>
    <t>FY 2009 to date as of 04/02/09 (not final data)</t>
  </si>
  <si>
    <t>TCSG Data Center; Report # Post 698; 4/02/09</t>
  </si>
  <si>
    <t>TCSG Data Center; Report # ER22; 4/02/09</t>
  </si>
  <si>
    <t>TCSG Data Center; Report # ER21; 4/02/09</t>
  </si>
  <si>
    <t>Report Date: 4/02/2009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</si>
</sst>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_);_(* \(#,##0\);_(* &quot;-&quot;??_);_(@_)"/>
    <numFmt numFmtId="171" formatCode="0.0"/>
    <numFmt numFmtId="172" formatCode="#,##0.0"/>
    <numFmt numFmtId="173" formatCode="#,##0.000"/>
    <numFmt numFmtId="174" formatCode="_(* #,##0.00_);_(* \(#,##0.00\);_(* &quot;-&quot;?_);_(@_)"/>
    <numFmt numFmtId="175" formatCode="_(* #,##0.000_);_(* \(#,##0.000\);_(* &quot;-&quot;?_);_(@_)"/>
    <numFmt numFmtId="176" formatCode="&quot;$&quot;#,##0.0"/>
    <numFmt numFmtId="177" formatCode="#,##0.0_);\(#,##0.0\)"/>
    <numFmt numFmtId="178" formatCode="00000"/>
    <numFmt numFmtId="179" formatCode="[$-409]dddd\,\ mmmm\ dd\,\ yyyy"/>
    <numFmt numFmtId="180" formatCode="_(* #,##0.000_);_(* \(#,##0.000\);_(* &quot;-&quot;??_);_(@_)"/>
    <numFmt numFmtId="181" formatCode="_(* #,##0.0000_);_(* \(#,##0.0000\);_(* &quot;-&quot;??_);_(@_)"/>
    <numFmt numFmtId="182" formatCode="[$€-2]\ #,##0.00_);[Red]\([$€-2]\ #,##0.00\)"/>
    <numFmt numFmtId="183" formatCode="0.000%"/>
    <numFmt numFmtId="184" formatCode="0.0000%"/>
    <numFmt numFmtId="185" formatCode="0.00000%"/>
    <numFmt numFmtId="186" formatCode="0.000000%"/>
    <numFmt numFmtId="187" formatCode="0.0000000%"/>
    <numFmt numFmtId="188" formatCode="0.00000000%"/>
    <numFmt numFmtId="189" formatCode="0.000000000%"/>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u val="single"/>
      <sz val="10"/>
      <name val="Arial"/>
      <family val="2"/>
    </font>
    <font>
      <b/>
      <sz val="16"/>
      <name val="Arial"/>
      <family val="2"/>
    </font>
    <font>
      <b/>
      <sz val="12"/>
      <name val="Arial"/>
      <family val="2"/>
    </font>
    <font>
      <b/>
      <sz val="9"/>
      <name val="Arial"/>
      <family val="2"/>
    </font>
    <font>
      <b/>
      <i/>
      <sz val="12"/>
      <name val="Arial"/>
      <family val="2"/>
    </font>
    <font>
      <b/>
      <sz val="10"/>
      <color indexed="8"/>
      <name val="Arial MT"/>
      <family val="0"/>
    </font>
    <font>
      <sz val="10"/>
      <color indexed="8"/>
      <name val="Arial MT"/>
      <family val="0"/>
    </font>
    <font>
      <sz val="10"/>
      <name val="Arial MT"/>
      <family val="0"/>
    </font>
    <font>
      <b/>
      <sz val="10"/>
      <color indexed="8"/>
      <name val="Arial"/>
      <family val="2"/>
    </font>
    <font>
      <sz val="10"/>
      <color indexed="8"/>
      <name val="Arial"/>
      <family val="2"/>
    </font>
    <font>
      <b/>
      <u val="single"/>
      <sz val="11"/>
      <name val="Arial"/>
      <family val="2"/>
    </font>
    <font>
      <b/>
      <sz val="11"/>
      <name val="Arial"/>
      <family val="2"/>
    </font>
    <font>
      <b/>
      <sz val="11"/>
      <color indexed="8"/>
      <name val="Arial"/>
      <family val="2"/>
    </font>
    <font>
      <b/>
      <u val="single"/>
      <sz val="10"/>
      <color indexed="8"/>
      <name val="Arial"/>
      <family val="2"/>
    </font>
    <font>
      <sz val="8"/>
      <name val="Arial"/>
      <family val="0"/>
    </font>
    <font>
      <b/>
      <sz val="16"/>
      <color indexed="56"/>
      <name val="Arial"/>
      <family val="2"/>
    </font>
    <font>
      <sz val="16"/>
      <name val="Arial"/>
      <family val="2"/>
    </font>
    <font>
      <b/>
      <sz val="12"/>
      <color indexed="56"/>
      <name val="Arial"/>
      <family val="2"/>
    </font>
    <font>
      <b/>
      <sz val="10"/>
      <color indexed="56"/>
      <name val="Arial"/>
      <family val="2"/>
    </font>
    <font>
      <sz val="8"/>
      <color indexed="8"/>
      <name val="Arial"/>
      <family val="2"/>
    </font>
    <font>
      <i/>
      <sz val="8"/>
      <color indexed="8"/>
      <name val="Arial"/>
      <family val="2"/>
    </font>
    <font>
      <b/>
      <sz val="8"/>
      <name val="Arial"/>
      <family val="2"/>
    </font>
    <font>
      <b/>
      <sz val="8"/>
      <color indexed="8"/>
      <name val="Arial"/>
      <family val="2"/>
    </font>
    <font>
      <sz val="12"/>
      <color indexed="8"/>
      <name val="Arial"/>
      <family val="0"/>
    </font>
    <font>
      <i/>
      <sz val="12"/>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6">
    <border>
      <left/>
      <right/>
      <top/>
      <bottom/>
      <diagonal/>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double"/>
      <top>
        <color indexed="63"/>
      </top>
      <bottom style="thin"/>
    </border>
    <border>
      <left>
        <color indexed="63"/>
      </left>
      <right style="thin"/>
      <top>
        <color indexed="63"/>
      </top>
      <bottom style="thin"/>
    </border>
    <border>
      <left style="thin"/>
      <right style="double"/>
      <top style="thin"/>
      <bottom style="thin"/>
    </border>
    <border>
      <left style="double"/>
      <right style="double"/>
      <top style="thin"/>
      <bottom style="thin"/>
    </border>
    <border>
      <left>
        <color indexed="63"/>
      </left>
      <right style="thin"/>
      <top style="thin"/>
      <bottom style="thin"/>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style="double"/>
      <top style="medium"/>
      <bottom style="medium"/>
    </border>
    <border>
      <left style="double"/>
      <right style="double"/>
      <top style="medium"/>
      <bottom style="medium"/>
    </border>
    <border>
      <left style="thin"/>
      <right style="thin"/>
      <top>
        <color indexed="63"/>
      </top>
      <bottom style="double"/>
    </border>
    <border>
      <left>
        <color indexed="63"/>
      </left>
      <right style="thin"/>
      <top style="medium"/>
      <bottom style="medium"/>
    </border>
    <border>
      <left style="double"/>
      <right style="thin"/>
      <top style="medium"/>
      <bottom style="medium"/>
    </border>
    <border>
      <left>
        <color indexed="63"/>
      </left>
      <right style="thin"/>
      <top style="thin"/>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medium"/>
      <right style="thin"/>
      <top style="medium"/>
      <bottom style="medium"/>
    </border>
    <border>
      <left style="thin"/>
      <right style="double"/>
      <top style="double"/>
      <bottom style="thin"/>
    </border>
    <border>
      <left style="thin"/>
      <right style="double"/>
      <top style="thin"/>
      <bottom style="medium"/>
    </border>
    <border>
      <left style="thin"/>
      <right>
        <color indexed="63"/>
      </right>
      <top style="thin"/>
      <bottom style="double"/>
    </border>
    <border>
      <left style="thin"/>
      <right>
        <color indexed="63"/>
      </right>
      <top style="medium"/>
      <bottom style="medium"/>
    </border>
    <border>
      <left style="thin"/>
      <right style="thin"/>
      <top>
        <color indexed="63"/>
      </top>
      <bottom>
        <color indexed="63"/>
      </bottom>
    </border>
    <border>
      <left style="thin"/>
      <right style="thin"/>
      <top style="thin"/>
      <bottom style="medium"/>
    </border>
    <border>
      <left>
        <color indexed="63"/>
      </left>
      <right style="thin"/>
      <top style="thin"/>
      <bottom style="mediu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double"/>
      <right style="thin"/>
      <top style="thin"/>
      <bottom style="thin"/>
    </border>
    <border>
      <left>
        <color indexed="63"/>
      </left>
      <right>
        <color indexed="63"/>
      </right>
      <top style="double"/>
      <bottom style="double"/>
    </border>
    <border>
      <left style="double"/>
      <right style="double"/>
      <top>
        <color indexed="63"/>
      </top>
      <bottom style="double"/>
    </border>
    <border>
      <left>
        <color indexed="63"/>
      </left>
      <right style="double"/>
      <top style="thin"/>
      <bottom style="thin"/>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56">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3" fontId="1" fillId="0" borderId="2" xfId="0" applyNumberFormat="1" applyFont="1" applyBorder="1" applyAlignment="1">
      <alignment/>
    </xf>
    <xf numFmtId="0" fontId="0" fillId="0" borderId="1" xfId="0" applyBorder="1" applyAlignment="1">
      <alignment/>
    </xf>
    <xf numFmtId="3" fontId="0" fillId="0" borderId="1" xfId="0" applyNumberFormat="1" applyFont="1" applyBorder="1" applyAlignment="1">
      <alignment/>
    </xf>
    <xf numFmtId="0" fontId="1" fillId="0" borderId="0" xfId="0" applyFont="1" applyAlignment="1">
      <alignment/>
    </xf>
    <xf numFmtId="0" fontId="1" fillId="0" borderId="0" xfId="0" applyFont="1" applyBorder="1" applyAlignment="1">
      <alignment/>
    </xf>
    <xf numFmtId="9"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0" borderId="0" xfId="0" applyFont="1" applyAlignment="1">
      <alignment/>
    </xf>
    <xf numFmtId="0" fontId="12" fillId="0" borderId="0" xfId="0" applyFont="1" applyAlignment="1" applyProtection="1">
      <alignment/>
      <protection/>
    </xf>
    <xf numFmtId="0" fontId="0" fillId="0" borderId="3" xfId="0" applyFont="1" applyBorder="1" applyAlignment="1">
      <alignment/>
    </xf>
    <xf numFmtId="0" fontId="0" fillId="0" borderId="1" xfId="0" applyBorder="1" applyAlignment="1">
      <alignment horizontal="left"/>
    </xf>
    <xf numFmtId="164" fontId="0" fillId="0" borderId="0" xfId="0" applyNumberFormat="1" applyAlignment="1">
      <alignment/>
    </xf>
    <xf numFmtId="0" fontId="1" fillId="0" borderId="2" xfId="0" applyFont="1" applyBorder="1" applyAlignment="1">
      <alignment/>
    </xf>
    <xf numFmtId="0" fontId="0" fillId="0" borderId="4" xfId="0" applyBorder="1" applyAlignment="1">
      <alignment/>
    </xf>
    <xf numFmtId="0" fontId="0" fillId="0" borderId="4" xfId="0" applyFont="1" applyBorder="1" applyAlignment="1">
      <alignment/>
    </xf>
    <xf numFmtId="164" fontId="1" fillId="0" borderId="2" xfId="0" applyNumberFormat="1" applyFont="1" applyBorder="1" applyAlignment="1">
      <alignment/>
    </xf>
    <xf numFmtId="165" fontId="1" fillId="0" borderId="2" xfId="21" applyNumberFormat="1" applyFont="1"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3" fontId="0" fillId="0" borderId="4" xfId="0" applyNumberFormat="1" applyBorder="1" applyAlignment="1">
      <alignment/>
    </xf>
    <xf numFmtId="3" fontId="0" fillId="0" borderId="4" xfId="0" applyNumberFormat="1" applyFont="1" applyBorder="1" applyAlignment="1">
      <alignment/>
    </xf>
    <xf numFmtId="164" fontId="0" fillId="0" borderId="4" xfId="21" applyNumberFormat="1" applyBorder="1" applyAlignment="1">
      <alignment/>
    </xf>
    <xf numFmtId="0" fontId="0" fillId="0" borderId="3" xfId="0" applyBorder="1" applyAlignment="1">
      <alignment/>
    </xf>
    <xf numFmtId="3" fontId="0" fillId="0" borderId="3" xfId="0" applyNumberFormat="1" applyBorder="1" applyAlignment="1">
      <alignment/>
    </xf>
    <xf numFmtId="3" fontId="0" fillId="0" borderId="3" xfId="0" applyNumberFormat="1" applyFont="1" applyBorder="1" applyAlignment="1">
      <alignment/>
    </xf>
    <xf numFmtId="164" fontId="0" fillId="0" borderId="3" xfId="0" applyNumberFormat="1" applyBorder="1" applyAlignment="1">
      <alignment/>
    </xf>
    <xf numFmtId="164" fontId="0" fillId="0" borderId="4" xfId="0" applyNumberFormat="1" applyBorder="1" applyAlignment="1">
      <alignment/>
    </xf>
    <xf numFmtId="3" fontId="0" fillId="0" borderId="1" xfId="0" applyNumberFormat="1" applyFill="1" applyBorder="1" applyAlignment="1">
      <alignment/>
    </xf>
    <xf numFmtId="3" fontId="0" fillId="0" borderId="4" xfId="0" applyNumberFormat="1" applyFill="1" applyBorder="1" applyAlignment="1">
      <alignment/>
    </xf>
    <xf numFmtId="164" fontId="0" fillId="0" borderId="3" xfId="21" applyNumberFormat="1" applyBorder="1" applyAlignment="1">
      <alignment/>
    </xf>
    <xf numFmtId="3" fontId="0" fillId="0" borderId="3" xfId="0" applyNumberFormat="1" applyFill="1" applyBorder="1" applyAlignment="1">
      <alignment/>
    </xf>
    <xf numFmtId="164" fontId="1" fillId="0" borderId="2" xfId="21" applyNumberFormat="1" applyFont="1" applyBorder="1" applyAlignment="1">
      <alignment/>
    </xf>
    <xf numFmtId="3" fontId="1" fillId="0" borderId="2" xfId="0" applyNumberFormat="1" applyFont="1" applyFill="1" applyBorder="1" applyAlignment="1">
      <alignment/>
    </xf>
    <xf numFmtId="3" fontId="0" fillId="2" borderId="3" xfId="0" applyNumberFormat="1" applyFill="1" applyBorder="1" applyAlignment="1">
      <alignment/>
    </xf>
    <xf numFmtId="0" fontId="0" fillId="2" borderId="3" xfId="0" applyFill="1" applyBorder="1" applyAlignment="1">
      <alignment/>
    </xf>
    <xf numFmtId="3" fontId="1" fillId="2" borderId="2" xfId="0" applyNumberFormat="1" applyFont="1" applyFill="1" applyBorder="1" applyAlignment="1">
      <alignment/>
    </xf>
    <xf numFmtId="3" fontId="0" fillId="0" borderId="1" xfId="21" applyNumberFormat="1" applyBorder="1" applyAlignment="1">
      <alignment/>
    </xf>
    <xf numFmtId="3" fontId="0" fillId="0" borderId="4" xfId="21" applyNumberFormat="1" applyBorder="1" applyAlignment="1">
      <alignment/>
    </xf>
    <xf numFmtId="3" fontId="12" fillId="0" borderId="1" xfId="0" applyNumberFormat="1" applyFont="1" applyBorder="1" applyAlignment="1" applyProtection="1">
      <alignment/>
      <protection/>
    </xf>
    <xf numFmtId="3" fontId="13" fillId="0" borderId="1" xfId="0" applyNumberFormat="1" applyFont="1" applyBorder="1" applyAlignment="1">
      <alignment/>
    </xf>
    <xf numFmtId="3" fontId="12" fillId="0" borderId="4" xfId="0" applyNumberFormat="1" applyFont="1" applyBorder="1" applyAlignment="1" applyProtection="1">
      <alignment/>
      <protection/>
    </xf>
    <xf numFmtId="3" fontId="12" fillId="0" borderId="3" xfId="0" applyNumberFormat="1" applyFont="1" applyBorder="1" applyAlignment="1" applyProtection="1">
      <alignment/>
      <protection/>
    </xf>
    <xf numFmtId="3" fontId="11" fillId="0" borderId="2" xfId="0" applyNumberFormat="1" applyFont="1" applyBorder="1" applyAlignment="1" applyProtection="1">
      <alignment/>
      <protection/>
    </xf>
    <xf numFmtId="0" fontId="0" fillId="0" borderId="1"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Border="1" applyAlignment="1">
      <alignment horizontal="left"/>
    </xf>
    <xf numFmtId="0" fontId="9" fillId="0" borderId="5" xfId="0" applyFont="1" applyBorder="1" applyAlignment="1">
      <alignment horizontal="centerContinuous" vertical="center" wrapText="1"/>
    </xf>
    <xf numFmtId="0" fontId="0" fillId="0" borderId="3" xfId="0" applyBorder="1" applyAlignment="1">
      <alignment horizontal="left"/>
    </xf>
    <xf numFmtId="0" fontId="1"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0" fillId="0" borderId="1" xfId="0" applyFont="1" applyBorder="1" applyAlignment="1">
      <alignment/>
    </xf>
    <xf numFmtId="0" fontId="0" fillId="0" borderId="4" xfId="0" applyFont="1" applyBorder="1" applyAlignment="1">
      <alignment/>
    </xf>
    <xf numFmtId="0" fontId="14" fillId="0" borderId="5" xfId="0" applyFont="1" applyBorder="1" applyAlignment="1" applyProtection="1">
      <alignment horizontal="center"/>
      <protection/>
    </xf>
    <xf numFmtId="0" fontId="14" fillId="0" borderId="5" xfId="0" applyFont="1" applyBorder="1" applyAlignment="1" applyProtection="1">
      <alignment horizontal="center" wrapText="1"/>
      <protection/>
    </xf>
    <xf numFmtId="0" fontId="11" fillId="0" borderId="5" xfId="0" applyFont="1" applyBorder="1" applyAlignment="1" applyProtection="1">
      <alignment horizontal="center" wrapText="1"/>
      <protection/>
    </xf>
    <xf numFmtId="0" fontId="0" fillId="0" borderId="3"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wrapText="1"/>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1" fillId="0" borderId="16" xfId="0" applyNumberFormat="1" applyFont="1" applyBorder="1" applyAlignment="1">
      <alignment/>
    </xf>
    <xf numFmtId="3" fontId="1" fillId="0" borderId="17" xfId="0" applyNumberFormat="1" applyFont="1" applyBorder="1" applyAlignment="1">
      <alignment/>
    </xf>
    <xf numFmtId="3" fontId="1" fillId="0" borderId="5" xfId="0" applyNumberFormat="1" applyFont="1" applyBorder="1" applyAlignment="1">
      <alignment horizontal="center" wrapText="1"/>
    </xf>
    <xf numFmtId="0" fontId="1" fillId="0" borderId="18" xfId="0" applyFont="1" applyBorder="1" applyAlignment="1">
      <alignment horizontal="center" vertical="center" wrapText="1"/>
    </xf>
    <xf numFmtId="164" fontId="1" fillId="0" borderId="16" xfId="0" applyNumberFormat="1" applyFont="1" applyBorder="1" applyAlignment="1">
      <alignment/>
    </xf>
    <xf numFmtId="3" fontId="1" fillId="0" borderId="19" xfId="0" applyNumberFormat="1" applyFont="1" applyBorder="1" applyAlignment="1">
      <alignment/>
    </xf>
    <xf numFmtId="165" fontId="1" fillId="0" borderId="20" xfId="21" applyNumberFormat="1" applyFont="1" applyBorder="1" applyAlignment="1">
      <alignment horizontal="right"/>
    </xf>
    <xf numFmtId="3" fontId="15" fillId="0" borderId="4" xfId="0" applyNumberFormat="1" applyFont="1" applyBorder="1" applyAlignment="1" applyProtection="1">
      <alignment/>
      <protection/>
    </xf>
    <xf numFmtId="0" fontId="15" fillId="0" borderId="4" xfId="0" applyFont="1" applyBorder="1" applyAlignment="1" applyProtection="1">
      <alignment/>
      <protection/>
    </xf>
    <xf numFmtId="37" fontId="15" fillId="0" borderId="4" xfId="0" applyNumberFormat="1" applyFont="1" applyBorder="1" applyAlignment="1" applyProtection="1">
      <alignment/>
      <protection/>
    </xf>
    <xf numFmtId="1" fontId="15" fillId="0" borderId="4" xfId="0" applyNumberFormat="1" applyFont="1" applyBorder="1" applyAlignment="1" applyProtection="1">
      <alignment/>
      <protection/>
    </xf>
    <xf numFmtId="37" fontId="15" fillId="0" borderId="4" xfId="0" applyNumberFormat="1" applyFont="1" applyBorder="1" applyAlignment="1" applyProtection="1">
      <alignment horizontal="right"/>
      <protection/>
    </xf>
    <xf numFmtId="3" fontId="15" fillId="0" borderId="1" xfId="0" applyNumberFormat="1" applyFont="1" applyBorder="1" applyAlignment="1" applyProtection="1">
      <alignment/>
      <protection/>
    </xf>
    <xf numFmtId="0" fontId="15" fillId="0" borderId="1" xfId="0" applyFont="1" applyBorder="1" applyAlignment="1" applyProtection="1">
      <alignment/>
      <protection/>
    </xf>
    <xf numFmtId="37" fontId="15" fillId="0" borderId="1" xfId="0" applyNumberFormat="1" applyFont="1" applyBorder="1" applyAlignment="1" applyProtection="1">
      <alignment/>
      <protection/>
    </xf>
    <xf numFmtId="1" fontId="15" fillId="0" borderId="1" xfId="0" applyNumberFormat="1" applyFont="1" applyBorder="1" applyAlignment="1" applyProtection="1">
      <alignment/>
      <protection/>
    </xf>
    <xf numFmtId="37" fontId="15" fillId="0" borderId="1" xfId="0" applyNumberFormat="1" applyFont="1" applyBorder="1" applyAlignment="1" applyProtection="1">
      <alignment horizontal="right"/>
      <protection/>
    </xf>
    <xf numFmtId="1" fontId="15" fillId="0" borderId="1" xfId="0" applyNumberFormat="1" applyFont="1" applyBorder="1" applyAlignment="1" applyProtection="1">
      <alignment horizontal="right"/>
      <protection/>
    </xf>
    <xf numFmtId="3" fontId="15" fillId="0" borderId="1" xfId="0" applyNumberFormat="1" applyFont="1" applyFill="1" applyBorder="1" applyAlignment="1" applyProtection="1">
      <alignment/>
      <protection/>
    </xf>
    <xf numFmtId="0" fontId="15" fillId="0" borderId="1" xfId="0" applyFont="1" applyFill="1" applyBorder="1" applyAlignment="1" applyProtection="1">
      <alignment/>
      <protection/>
    </xf>
    <xf numFmtId="37" fontId="15" fillId="0" borderId="1" xfId="0" applyNumberFormat="1" applyFont="1" applyFill="1" applyBorder="1" applyAlignment="1" applyProtection="1">
      <alignment/>
      <protection/>
    </xf>
    <xf numFmtId="3" fontId="15" fillId="0" borderId="3" xfId="0" applyNumberFormat="1" applyFont="1" applyBorder="1" applyAlignment="1" applyProtection="1">
      <alignment/>
      <protection/>
    </xf>
    <xf numFmtId="0" fontId="15" fillId="0" borderId="3" xfId="0" applyFont="1" applyBorder="1" applyAlignment="1" applyProtection="1">
      <alignment/>
      <protection/>
    </xf>
    <xf numFmtId="37" fontId="15" fillId="0" borderId="3" xfId="0" applyNumberFormat="1" applyFont="1" applyBorder="1" applyAlignment="1" applyProtection="1">
      <alignment/>
      <protection/>
    </xf>
    <xf numFmtId="1" fontId="15" fillId="0" borderId="3" xfId="0" applyNumberFormat="1" applyFont="1" applyBorder="1" applyAlignment="1" applyProtection="1">
      <alignment/>
      <protection/>
    </xf>
    <xf numFmtId="37" fontId="15" fillId="0" borderId="3" xfId="0" applyNumberFormat="1" applyFont="1" applyBorder="1" applyAlignment="1" applyProtection="1">
      <alignment horizontal="right"/>
      <protection/>
    </xf>
    <xf numFmtId="0" fontId="14" fillId="0" borderId="2" xfId="0" applyFont="1" applyBorder="1" applyAlignment="1" applyProtection="1">
      <alignment/>
      <protection/>
    </xf>
    <xf numFmtId="3" fontId="14" fillId="0" borderId="2" xfId="0" applyNumberFormat="1" applyFont="1" applyBorder="1" applyAlignment="1" applyProtection="1">
      <alignment/>
      <protection/>
    </xf>
    <xf numFmtId="3" fontId="14" fillId="0" borderId="2" xfId="0" applyNumberFormat="1" applyFont="1" applyBorder="1" applyAlignment="1" applyProtection="1">
      <alignment horizontal="right"/>
      <protection/>
    </xf>
    <xf numFmtId="0" fontId="1" fillId="0" borderId="2" xfId="0" applyFont="1" applyFill="1" applyBorder="1" applyAlignment="1">
      <alignment wrapText="1"/>
    </xf>
    <xf numFmtId="0" fontId="1" fillId="0" borderId="21" xfId="0" applyFont="1" applyBorder="1" applyAlignment="1">
      <alignment horizontal="center"/>
    </xf>
    <xf numFmtId="0" fontId="0" fillId="0" borderId="9" xfId="0" applyBorder="1" applyAlignment="1">
      <alignment/>
    </xf>
    <xf numFmtId="3" fontId="0" fillId="0" borderId="4" xfId="21" applyNumberFormat="1" applyFont="1" applyBorder="1" applyAlignment="1">
      <alignment/>
    </xf>
    <xf numFmtId="3" fontId="0" fillId="0" borderId="1" xfId="21" applyNumberFormat="1" applyFont="1" applyBorder="1" applyAlignment="1">
      <alignment/>
    </xf>
    <xf numFmtId="0" fontId="0" fillId="0" borderId="22" xfId="0" applyBorder="1" applyAlignment="1">
      <alignment/>
    </xf>
    <xf numFmtId="0" fontId="1" fillId="0" borderId="0" xfId="0" applyFont="1" applyAlignment="1">
      <alignment horizontal="left"/>
    </xf>
    <xf numFmtId="0" fontId="0" fillId="0" borderId="0" xfId="0" applyAlignment="1">
      <alignment horizontal="left"/>
    </xf>
    <xf numFmtId="0" fontId="1" fillId="0" borderId="23" xfId="0" applyFont="1" applyBorder="1" applyAlignment="1">
      <alignment horizontal="left" wrapText="1"/>
    </xf>
    <xf numFmtId="0" fontId="1" fillId="0" borderId="23" xfId="0" applyFont="1" applyBorder="1" applyAlignment="1">
      <alignment wrapText="1"/>
    </xf>
    <xf numFmtId="0" fontId="0" fillId="0" borderId="24" xfId="0" applyBorder="1" applyAlignment="1">
      <alignment vertical="top" wrapText="1"/>
    </xf>
    <xf numFmtId="0" fontId="0" fillId="0" borderId="25" xfId="0" applyBorder="1" applyAlignment="1">
      <alignment vertical="top" wrapText="1"/>
    </xf>
    <xf numFmtId="0" fontId="6" fillId="0" borderId="0" xfId="0" applyFont="1" applyAlignment="1">
      <alignment/>
    </xf>
    <xf numFmtId="0" fontId="0" fillId="0" borderId="0" xfId="0"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3" fillId="0" borderId="26" xfId="0" applyFont="1" applyBorder="1" applyAlignment="1">
      <alignment/>
    </xf>
    <xf numFmtId="0" fontId="3" fillId="0" borderId="12" xfId="0" applyFont="1" applyBorder="1" applyAlignment="1">
      <alignment/>
    </xf>
    <xf numFmtId="0" fontId="0" fillId="0" borderId="27" xfId="0" applyFill="1" applyBorder="1" applyAlignment="1">
      <alignment vertical="top" wrapText="1"/>
    </xf>
    <xf numFmtId="0" fontId="0" fillId="0" borderId="9" xfId="0" applyFill="1" applyBorder="1" applyAlignment="1">
      <alignment vertical="top" wrapText="1"/>
    </xf>
    <xf numFmtId="0" fontId="0" fillId="0" borderId="26" xfId="0" applyFill="1" applyBorder="1" applyAlignment="1">
      <alignment vertical="top" wrapText="1"/>
    </xf>
    <xf numFmtId="0" fontId="0" fillId="0" borderId="12" xfId="0" applyFill="1" applyBorder="1" applyAlignment="1">
      <alignment vertical="top" wrapText="1"/>
    </xf>
    <xf numFmtId="0" fontId="1" fillId="0" borderId="5" xfId="0" applyFont="1" applyBorder="1" applyAlignment="1">
      <alignment/>
    </xf>
    <xf numFmtId="0" fontId="0" fillId="0" borderId="1"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2" xfId="0" applyBorder="1" applyAlignment="1">
      <alignment/>
    </xf>
    <xf numFmtId="4" fontId="0" fillId="0" borderId="0" xfId="0" applyNumberFormat="1" applyAlignment="1">
      <alignment/>
    </xf>
    <xf numFmtId="0" fontId="1" fillId="0" borderId="0" xfId="0" applyFont="1" applyFill="1" applyBorder="1" applyAlignment="1">
      <alignment horizontal="center" wrapText="1"/>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wrapText="1"/>
    </xf>
    <xf numFmtId="0" fontId="0" fillId="0" borderId="0" xfId="0" applyBorder="1" applyAlignment="1">
      <alignment wrapText="1"/>
    </xf>
    <xf numFmtId="3" fontId="15" fillId="0" borderId="9" xfId="0" applyNumberFormat="1" applyFont="1" applyBorder="1" applyAlignment="1" applyProtection="1">
      <alignment/>
      <protection/>
    </xf>
    <xf numFmtId="3" fontId="15" fillId="0" borderId="12" xfId="0" applyNumberFormat="1" applyFont="1" applyBorder="1" applyAlignment="1" applyProtection="1">
      <alignment/>
      <protection/>
    </xf>
    <xf numFmtId="3" fontId="15" fillId="0" borderId="15" xfId="0" applyNumberFormat="1" applyFont="1" applyBorder="1" applyAlignment="1" applyProtection="1">
      <alignment/>
      <protection/>
    </xf>
    <xf numFmtId="3" fontId="14" fillId="0" borderId="19" xfId="0" applyNumberFormat="1" applyFont="1" applyBorder="1" applyAlignment="1" applyProtection="1">
      <alignment/>
      <protection/>
    </xf>
    <xf numFmtId="0" fontId="0" fillId="0" borderId="0" xfId="0" applyAlignment="1">
      <alignment/>
    </xf>
    <xf numFmtId="0" fontId="0" fillId="0" borderId="0" xfId="0" applyFont="1" applyAlignment="1">
      <alignment/>
    </xf>
    <xf numFmtId="0" fontId="1" fillId="0" borderId="19" xfId="0" applyFont="1" applyBorder="1" applyAlignment="1">
      <alignment/>
    </xf>
    <xf numFmtId="3" fontId="1" fillId="0" borderId="28" xfId="0" applyNumberFormat="1" applyFont="1" applyBorder="1" applyAlignment="1">
      <alignmen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5" fontId="0" fillId="0" borderId="4" xfId="0" applyNumberFormat="1" applyBorder="1" applyAlignment="1">
      <alignment/>
    </xf>
    <xf numFmtId="165" fontId="0" fillId="0" borderId="1" xfId="0" applyNumberFormat="1" applyBorder="1" applyAlignment="1">
      <alignment/>
    </xf>
    <xf numFmtId="165" fontId="0" fillId="0" borderId="3" xfId="0" applyNumberFormat="1" applyBorder="1" applyAlignment="1">
      <alignment/>
    </xf>
    <xf numFmtId="165" fontId="0" fillId="0" borderId="9" xfId="0" applyNumberFormat="1" applyBorder="1" applyAlignment="1">
      <alignment/>
    </xf>
    <xf numFmtId="165" fontId="0" fillId="0" borderId="12" xfId="0" applyNumberFormat="1" applyBorder="1" applyAlignment="1">
      <alignment/>
    </xf>
    <xf numFmtId="165" fontId="0" fillId="0" borderId="15" xfId="0" applyNumberFormat="1" applyBorder="1" applyAlignment="1">
      <alignment/>
    </xf>
    <xf numFmtId="164" fontId="0" fillId="0" borderId="29" xfId="0" applyNumberFormat="1" applyBorder="1" applyAlignment="1">
      <alignment/>
    </xf>
    <xf numFmtId="164" fontId="0" fillId="0" borderId="10" xfId="0" applyNumberFormat="1" applyBorder="1" applyAlignment="1">
      <alignment/>
    </xf>
    <xf numFmtId="164" fontId="0" fillId="0" borderId="30" xfId="0" applyNumberFormat="1" applyBorder="1" applyAlignment="1">
      <alignment/>
    </xf>
    <xf numFmtId="164" fontId="0" fillId="0" borderId="13" xfId="0" applyNumberFormat="1" applyBorder="1" applyAlignment="1">
      <alignment/>
    </xf>
    <xf numFmtId="0" fontId="1" fillId="0" borderId="0" xfId="0" applyFont="1" applyBorder="1" applyAlignment="1">
      <alignment horizontal="left" vertical="top" wrapText="1"/>
    </xf>
    <xf numFmtId="0" fontId="20"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xf>
    <xf numFmtId="0" fontId="23" fillId="0" borderId="24" xfId="0" applyFont="1" applyBorder="1" applyAlignment="1">
      <alignment/>
    </xf>
    <xf numFmtId="0" fontId="0" fillId="0" borderId="24" xfId="0" applyBorder="1" applyAlignment="1">
      <alignment/>
    </xf>
    <xf numFmtId="0" fontId="1" fillId="0" borderId="0" xfId="0" applyFont="1" applyBorder="1" applyAlignment="1">
      <alignment/>
    </xf>
    <xf numFmtId="0" fontId="1" fillId="0" borderId="0" xfId="0" applyFont="1" applyBorder="1" applyAlignment="1">
      <alignment horizontal="left"/>
    </xf>
    <xf numFmtId="164" fontId="0" fillId="0" borderId="0" xfId="21" applyNumberFormat="1" applyAlignment="1">
      <alignment/>
    </xf>
    <xf numFmtId="164" fontId="0" fillId="0" borderId="0" xfId="15" applyNumberFormat="1" applyAlignment="1">
      <alignment/>
    </xf>
    <xf numFmtId="0" fontId="0" fillId="0" borderId="0" xfId="0" applyAlignment="1">
      <alignment horizontal="center"/>
    </xf>
    <xf numFmtId="0" fontId="0" fillId="0" borderId="0" xfId="0" applyBorder="1" applyAlignment="1">
      <alignment horizontal="center"/>
    </xf>
    <xf numFmtId="0" fontId="1" fillId="0" borderId="5" xfId="0" applyFont="1" applyBorder="1" applyAlignment="1">
      <alignment horizontal="left"/>
    </xf>
    <xf numFmtId="10" fontId="0" fillId="0" borderId="0" xfId="0" applyNumberFormat="1" applyAlignment="1">
      <alignment/>
    </xf>
    <xf numFmtId="0" fontId="1" fillId="0" borderId="0" xfId="0" applyFont="1" applyAlignment="1">
      <alignment/>
    </xf>
    <xf numFmtId="0" fontId="1" fillId="0" borderId="31" xfId="0" applyFont="1" applyBorder="1" applyAlignment="1">
      <alignment horizontal="center" wrapText="1"/>
    </xf>
    <xf numFmtId="0" fontId="1" fillId="0" borderId="21" xfId="0" applyFont="1" applyBorder="1" applyAlignment="1">
      <alignment horizontal="center" wrapText="1"/>
    </xf>
    <xf numFmtId="3" fontId="0" fillId="0" borderId="29" xfId="0" applyNumberFormat="1" applyBorder="1" applyAlignment="1">
      <alignment/>
    </xf>
    <xf numFmtId="3" fontId="1" fillId="0" borderId="12" xfId="0" applyNumberFormat="1" applyFont="1" applyBorder="1" applyAlignment="1">
      <alignment/>
    </xf>
    <xf numFmtId="3" fontId="1" fillId="0" borderId="15" xfId="0" applyNumberFormat="1" applyFont="1" applyBorder="1" applyAlignment="1">
      <alignment/>
    </xf>
    <xf numFmtId="0" fontId="17" fillId="0" borderId="0" xfId="0" applyFont="1" applyBorder="1" applyAlignment="1">
      <alignment horizontal="center"/>
    </xf>
    <xf numFmtId="0" fontId="17" fillId="0" borderId="0" xfId="0" applyFont="1" applyBorder="1" applyAlignment="1">
      <alignment horizontal="center"/>
    </xf>
    <xf numFmtId="3" fontId="11" fillId="0" borderId="32" xfId="0" applyNumberFormat="1" applyFont="1" applyBorder="1" applyAlignment="1" applyProtection="1">
      <alignment/>
      <protection/>
    </xf>
    <xf numFmtId="0" fontId="17" fillId="0" borderId="0" xfId="0" applyFont="1" applyAlignment="1">
      <alignment horizontal="center"/>
    </xf>
    <xf numFmtId="0" fontId="0" fillId="0" borderId="0" xfId="0" applyFont="1" applyBorder="1" applyAlignment="1">
      <alignment/>
    </xf>
    <xf numFmtId="0" fontId="0" fillId="0" borderId="0" xfId="0" applyFont="1" applyBorder="1" applyAlignment="1">
      <alignment wrapText="1"/>
    </xf>
    <xf numFmtId="0" fontId="25" fillId="0" borderId="0" xfId="0" applyFont="1" applyAlignment="1" applyProtection="1">
      <alignment/>
      <protection/>
    </xf>
    <xf numFmtId="0" fontId="20" fillId="0" borderId="0" xfId="0" applyFont="1" applyAlignment="1">
      <alignment/>
    </xf>
    <xf numFmtId="0" fontId="26" fillId="0" borderId="0" xfId="0" applyFont="1" applyAlignment="1" applyProtection="1">
      <alignment/>
      <protection/>
    </xf>
    <xf numFmtId="3" fontId="20" fillId="0" borderId="0" xfId="0" applyNumberFormat="1" applyFont="1" applyAlignment="1">
      <alignment/>
    </xf>
    <xf numFmtId="0" fontId="15" fillId="0" borderId="9" xfId="0" applyFont="1" applyBorder="1" applyAlignment="1" applyProtection="1">
      <alignment/>
      <protection/>
    </xf>
    <xf numFmtId="0" fontId="15" fillId="0" borderId="12" xfId="0" applyFont="1" applyBorder="1" applyAlignment="1" applyProtection="1">
      <alignment/>
      <protection/>
    </xf>
    <xf numFmtId="0" fontId="15" fillId="0" borderId="12" xfId="0" applyFont="1" applyFill="1" applyBorder="1" applyAlignment="1" applyProtection="1">
      <alignment/>
      <protection/>
    </xf>
    <xf numFmtId="0" fontId="15" fillId="0" borderId="15" xfId="0" applyFont="1" applyBorder="1" applyAlignment="1" applyProtection="1">
      <alignment/>
      <protection/>
    </xf>
    <xf numFmtId="0" fontId="26" fillId="0" borderId="21" xfId="0" applyFont="1" applyBorder="1" applyAlignment="1" applyProtection="1">
      <alignment horizontal="center"/>
      <protection/>
    </xf>
    <xf numFmtId="0" fontId="26" fillId="0" borderId="5" xfId="0" applyFont="1" applyBorder="1" applyAlignment="1" applyProtection="1">
      <alignment horizontal="center" wrapText="1"/>
      <protection/>
    </xf>
    <xf numFmtId="3" fontId="26" fillId="0" borderId="5" xfId="0" applyNumberFormat="1" applyFont="1" applyBorder="1" applyAlignment="1" applyProtection="1">
      <alignment horizontal="center"/>
      <protection/>
    </xf>
    <xf numFmtId="3" fontId="26" fillId="0" borderId="5" xfId="0" applyNumberFormat="1" applyFont="1" applyBorder="1" applyAlignment="1" applyProtection="1">
      <alignment horizontal="center" wrapText="1"/>
      <protection/>
    </xf>
    <xf numFmtId="0" fontId="26" fillId="0" borderId="5" xfId="0" applyFont="1" applyBorder="1" applyAlignment="1" applyProtection="1">
      <alignment horizontal="center"/>
      <protection/>
    </xf>
    <xf numFmtId="3" fontId="26" fillId="0" borderId="21" xfId="0" applyNumberFormat="1" applyFont="1" applyBorder="1" applyAlignment="1" applyProtection="1">
      <alignment horizontal="center"/>
      <protection/>
    </xf>
    <xf numFmtId="3" fontId="0" fillId="0" borderId="0" xfId="0" applyNumberFormat="1" applyFont="1" applyAlignment="1">
      <alignment/>
    </xf>
    <xf numFmtId="0" fontId="1" fillId="0" borderId="0" xfId="0" applyFont="1" applyFill="1" applyAlignment="1">
      <alignment wrapText="1"/>
    </xf>
    <xf numFmtId="3" fontId="27" fillId="0" borderId="0" xfId="0" applyNumberFormat="1" applyFont="1" applyFill="1" applyAlignment="1">
      <alignment/>
    </xf>
    <xf numFmtId="3" fontId="1" fillId="0" borderId="0" xfId="0" applyNumberFormat="1" applyFont="1" applyFill="1" applyAlignment="1">
      <alignment/>
    </xf>
    <xf numFmtId="0" fontId="0" fillId="0" borderId="1" xfId="0" applyBorder="1" applyAlignment="1">
      <alignment vertical="top" wrapText="1"/>
    </xf>
    <xf numFmtId="0" fontId="0" fillId="0" borderId="3" xfId="0" applyBorder="1" applyAlignment="1">
      <alignment vertical="top" wrapText="1"/>
    </xf>
    <xf numFmtId="0" fontId="0" fillId="0" borderId="33" xfId="0" applyBorder="1" applyAlignment="1">
      <alignment horizontal="center" vertical="top" wrapText="1"/>
    </xf>
    <xf numFmtId="0" fontId="0" fillId="0" borderId="4" xfId="0" applyBorder="1" applyAlignment="1">
      <alignment horizontal="center" vertical="top" wrapText="1"/>
    </xf>
    <xf numFmtId="0" fontId="29" fillId="0" borderId="0" xfId="0"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lignment/>
    </xf>
    <xf numFmtId="171" fontId="15" fillId="0" borderId="0" xfId="0" applyNumberFormat="1" applyFont="1" applyAlignment="1" applyProtection="1">
      <alignment/>
      <protection/>
    </xf>
    <xf numFmtId="171" fontId="0"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0" fontId="1" fillId="0" borderId="10" xfId="0" applyFont="1" applyBorder="1" applyAlignment="1">
      <alignment horizontal="center"/>
    </xf>
    <xf numFmtId="164" fontId="0" fillId="0" borderId="0" xfId="21" applyNumberFormat="1" applyAlignment="1">
      <alignment/>
    </xf>
    <xf numFmtId="39" fontId="0" fillId="0" borderId="0" xfId="15" applyNumberFormat="1" applyAlignment="1">
      <alignment/>
    </xf>
    <xf numFmtId="0" fontId="1" fillId="0" borderId="0" xfId="0" applyFont="1" applyAlignment="1">
      <alignment/>
    </xf>
    <xf numFmtId="3" fontId="0" fillId="0" borderId="7" xfId="0" applyNumberFormat="1" applyFont="1" applyBorder="1" applyAlignment="1">
      <alignment/>
    </xf>
    <xf numFmtId="3" fontId="0" fillId="0" borderId="9" xfId="0" applyNumberFormat="1" applyFont="1" applyFill="1" applyBorder="1" applyAlignment="1">
      <alignment/>
    </xf>
    <xf numFmtId="3" fontId="0" fillId="0" borderId="4" xfId="0" applyNumberFormat="1" applyFont="1" applyFill="1" applyBorder="1" applyAlignment="1">
      <alignment/>
    </xf>
    <xf numFmtId="3" fontId="0" fillId="0" borderId="4" xfId="0" applyNumberFormat="1" applyFont="1" applyBorder="1" applyAlignment="1">
      <alignment/>
    </xf>
    <xf numFmtId="3" fontId="0" fillId="0" borderId="4" xfId="15" applyNumberFormat="1" applyFont="1" applyBorder="1" applyAlignment="1">
      <alignment/>
    </xf>
    <xf numFmtId="3" fontId="0" fillId="0" borderId="10" xfId="0" applyNumberFormat="1" applyFont="1" applyBorder="1" applyAlignment="1">
      <alignment/>
    </xf>
    <xf numFmtId="3" fontId="0" fillId="0" borderId="12" xfId="0" applyNumberFormat="1" applyFont="1" applyBorder="1" applyAlignment="1">
      <alignment/>
    </xf>
    <xf numFmtId="3" fontId="0" fillId="0" borderId="1" xfId="0" applyNumberFormat="1" applyFont="1" applyBorder="1" applyAlignment="1">
      <alignment/>
    </xf>
    <xf numFmtId="3" fontId="0" fillId="2" borderId="10" xfId="0" applyNumberFormat="1" applyFont="1" applyFill="1" applyBorder="1" applyAlignment="1">
      <alignment/>
    </xf>
    <xf numFmtId="3" fontId="0" fillId="2" borderId="12" xfId="0" applyNumberFormat="1" applyFont="1" applyFill="1" applyBorder="1" applyAlignment="1">
      <alignment/>
    </xf>
    <xf numFmtId="3" fontId="0" fillId="2" borderId="1" xfId="0" applyNumberFormat="1" applyFont="1" applyFill="1" applyBorder="1" applyAlignment="1">
      <alignment/>
    </xf>
    <xf numFmtId="0" fontId="0" fillId="0" borderId="1" xfId="0" applyFont="1" applyFill="1" applyBorder="1" applyAlignment="1">
      <alignment/>
    </xf>
    <xf numFmtId="0" fontId="0" fillId="0" borderId="1" xfId="0" applyFill="1" applyBorder="1" applyAlignment="1">
      <alignment/>
    </xf>
    <xf numFmtId="3" fontId="0" fillId="0" borderId="10" xfId="0" applyNumberFormat="1" applyFill="1" applyBorder="1" applyAlignment="1">
      <alignment/>
    </xf>
    <xf numFmtId="3" fontId="0" fillId="0" borderId="12" xfId="0" applyNumberFormat="1" applyFill="1" applyBorder="1" applyAlignment="1">
      <alignment/>
    </xf>
    <xf numFmtId="0" fontId="0" fillId="0" borderId="34" xfId="0" applyBorder="1" applyAlignment="1">
      <alignment/>
    </xf>
    <xf numFmtId="3" fontId="0" fillId="0" borderId="30" xfId="0" applyNumberFormat="1" applyBorder="1" applyAlignment="1">
      <alignment/>
    </xf>
    <xf numFmtId="3" fontId="0" fillId="0" borderId="35" xfId="0" applyNumberFormat="1" applyBorder="1" applyAlignment="1">
      <alignment/>
    </xf>
    <xf numFmtId="3" fontId="0" fillId="0" borderId="34" xfId="0" applyNumberFormat="1" applyBorder="1" applyAlignment="1">
      <alignment/>
    </xf>
    <xf numFmtId="0" fontId="1" fillId="0" borderId="36" xfId="0" applyFont="1" applyBorder="1" applyAlignment="1">
      <alignment/>
    </xf>
    <xf numFmtId="3" fontId="1" fillId="0" borderId="37" xfId="0" applyNumberFormat="1" applyFont="1" applyBorder="1" applyAlignment="1">
      <alignment/>
    </xf>
    <xf numFmtId="3" fontId="1" fillId="0" borderId="38" xfId="0" applyNumberFormat="1" applyFont="1" applyBorder="1" applyAlignment="1">
      <alignment/>
    </xf>
    <xf numFmtId="3" fontId="1" fillId="0" borderId="36" xfId="0" applyNumberFormat="1" applyFont="1" applyBorder="1" applyAlignment="1">
      <alignment/>
    </xf>
    <xf numFmtId="0" fontId="0" fillId="0" borderId="0" xfId="0" applyFill="1" applyAlignment="1">
      <alignment/>
    </xf>
    <xf numFmtId="0" fontId="17" fillId="0" borderId="0" xfId="0" applyFont="1" applyFill="1" applyBorder="1" applyAlignment="1">
      <alignment horizontal="center"/>
    </xf>
    <xf numFmtId="3" fontId="1" fillId="0" borderId="0" xfId="0" applyNumberFormat="1" applyFont="1" applyFill="1" applyAlignment="1">
      <alignment wrapText="1"/>
    </xf>
    <xf numFmtId="3" fontId="14" fillId="0" borderId="4" xfId="0" applyNumberFormat="1" applyFont="1" applyFill="1" applyBorder="1" applyAlignment="1" applyProtection="1">
      <alignment/>
      <protection/>
    </xf>
    <xf numFmtId="3" fontId="14" fillId="0" borderId="1" xfId="0" applyNumberFormat="1" applyFont="1" applyFill="1" applyBorder="1" applyAlignment="1" applyProtection="1">
      <alignment/>
      <protection/>
    </xf>
    <xf numFmtId="3" fontId="14" fillId="0" borderId="3" xfId="0" applyNumberFormat="1" applyFont="1" applyFill="1" applyBorder="1" applyAlignment="1" applyProtection="1">
      <alignment/>
      <protection/>
    </xf>
    <xf numFmtId="3" fontId="14" fillId="0" borderId="2" xfId="0" applyNumberFormat="1" applyFont="1" applyFill="1" applyBorder="1" applyAlignment="1" applyProtection="1">
      <alignment/>
      <protection/>
    </xf>
    <xf numFmtId="3" fontId="0" fillId="0" borderId="0" xfId="0" applyNumberFormat="1" applyFont="1" applyFill="1" applyAlignment="1">
      <alignment/>
    </xf>
    <xf numFmtId="3" fontId="14" fillId="0" borderId="7" xfId="0" applyNumberFormat="1" applyFont="1" applyFill="1" applyBorder="1" applyAlignment="1" applyProtection="1">
      <alignment/>
      <protection/>
    </xf>
    <xf numFmtId="3" fontId="14" fillId="0" borderId="10" xfId="0" applyNumberFormat="1" applyFont="1" applyFill="1" applyBorder="1" applyAlignment="1" applyProtection="1">
      <alignment/>
      <protection/>
    </xf>
    <xf numFmtId="3" fontId="14" fillId="0" borderId="13" xfId="0" applyNumberFormat="1" applyFont="1" applyFill="1" applyBorder="1" applyAlignment="1" applyProtection="1">
      <alignment/>
      <protection/>
    </xf>
    <xf numFmtId="3" fontId="14" fillId="0" borderId="16" xfId="0" applyNumberFormat="1" applyFont="1" applyFill="1" applyBorder="1" applyAlignment="1" applyProtection="1">
      <alignment/>
      <protection/>
    </xf>
    <xf numFmtId="3" fontId="14" fillId="0" borderId="7" xfId="0" applyNumberFormat="1" applyFont="1" applyFill="1" applyBorder="1" applyAlignment="1" applyProtection="1">
      <alignment horizontal="right"/>
      <protection/>
    </xf>
    <xf numFmtId="3" fontId="14" fillId="0" borderId="19" xfId="0" applyNumberFormat="1" applyFont="1" applyFill="1" applyBorder="1" applyAlignment="1" applyProtection="1">
      <alignment/>
      <protection/>
    </xf>
    <xf numFmtId="0" fontId="1" fillId="0" borderId="1" xfId="0" applyFont="1" applyBorder="1" applyAlignment="1">
      <alignment horizontal="center" wrapText="1"/>
    </xf>
    <xf numFmtId="0" fontId="1" fillId="0" borderId="12"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left" wrapText="1"/>
    </xf>
    <xf numFmtId="0" fontId="1" fillId="0" borderId="5" xfId="0" applyFont="1" applyBorder="1" applyAlignment="1">
      <alignment horizontal="left" wrapText="1"/>
    </xf>
    <xf numFmtId="0" fontId="1" fillId="0" borderId="39" xfId="0" applyFont="1" applyBorder="1" applyAlignment="1">
      <alignment horizontal="center"/>
    </xf>
    <xf numFmtId="0" fontId="1" fillId="0" borderId="2" xfId="0" applyFont="1" applyBorder="1" applyAlignment="1">
      <alignment wrapText="1"/>
    </xf>
    <xf numFmtId="0" fontId="1" fillId="0" borderId="1" xfId="0" applyFont="1" applyBorder="1" applyAlignment="1">
      <alignment horizontal="center"/>
    </xf>
    <xf numFmtId="0" fontId="0" fillId="0" borderId="24" xfId="0" applyFont="1" applyBorder="1" applyAlignment="1">
      <alignment horizontal="left"/>
    </xf>
    <xf numFmtId="0" fontId="17" fillId="0" borderId="0" xfId="0" applyFont="1" applyBorder="1" applyAlignment="1">
      <alignment horizontal="center"/>
    </xf>
    <xf numFmtId="0" fontId="7" fillId="0" borderId="40" xfId="0" applyFont="1" applyBorder="1" applyAlignment="1">
      <alignment horizontal="left" vertical="center"/>
    </xf>
    <xf numFmtId="0" fontId="24" fillId="0" borderId="24" xfId="0" applyFont="1" applyBorder="1" applyAlignment="1">
      <alignment horizontal="right"/>
    </xf>
    <xf numFmtId="0" fontId="21" fillId="0" borderId="0" xfId="0" applyFont="1" applyBorder="1" applyAlignment="1">
      <alignment horizontal="left"/>
    </xf>
    <xf numFmtId="14" fontId="22" fillId="0" borderId="0" xfId="0" applyNumberFormat="1" applyFont="1" applyBorder="1" applyAlignment="1">
      <alignment horizontal="left"/>
    </xf>
    <xf numFmtId="0" fontId="22" fillId="0" borderId="0" xfId="0" applyFont="1" applyBorder="1" applyAlignment="1">
      <alignment horizontal="left"/>
    </xf>
    <xf numFmtId="0" fontId="1" fillId="0" borderId="2" xfId="0" applyFont="1" applyFill="1" applyBorder="1" applyAlignment="1">
      <alignment wrapText="1"/>
    </xf>
    <xf numFmtId="0" fontId="1" fillId="0" borderId="32" xfId="0" applyFont="1" applyBorder="1" applyAlignment="1">
      <alignment wrapText="1"/>
    </xf>
    <xf numFmtId="0" fontId="6" fillId="0" borderId="0" xfId="0" applyFont="1" applyBorder="1" applyAlignment="1">
      <alignment horizontal="center"/>
    </xf>
    <xf numFmtId="0" fontId="17" fillId="0" borderId="0" xfId="0" applyFont="1" applyBorder="1" applyAlignment="1">
      <alignment horizontal="center"/>
    </xf>
    <xf numFmtId="0" fontId="1" fillId="0" borderId="5" xfId="0" applyFont="1" applyBorder="1" applyAlignment="1">
      <alignment horizontal="center" wrapText="1"/>
    </xf>
    <xf numFmtId="0" fontId="1" fillId="0" borderId="2" xfId="0" applyFont="1" applyBorder="1" applyAlignment="1">
      <alignment horizontal="left"/>
    </xf>
    <xf numFmtId="0" fontId="6" fillId="0" borderId="0" xfId="0" applyFont="1" applyAlignment="1">
      <alignment horizontal="center"/>
    </xf>
    <xf numFmtId="0" fontId="17" fillId="0" borderId="0" xfId="0" applyFont="1" applyAlignment="1">
      <alignment horizontal="center"/>
    </xf>
    <xf numFmtId="0" fontId="1" fillId="0" borderId="14" xfId="0" applyFont="1" applyBorder="1" applyAlignment="1">
      <alignment horizontal="center" wrapText="1"/>
    </xf>
    <xf numFmtId="0" fontId="0" fillId="0" borderId="41" xfId="0" applyBorder="1" applyAlignment="1">
      <alignment horizontal="center" wrapText="1"/>
    </xf>
    <xf numFmtId="0" fontId="1" fillId="0" borderId="12" xfId="0" applyFont="1" applyBorder="1" applyAlignment="1">
      <alignment horizontal="center" wrapText="1"/>
    </xf>
    <xf numFmtId="0" fontId="1" fillId="0" borderId="21" xfId="0" applyFont="1" applyBorder="1" applyAlignment="1">
      <alignment horizontal="center"/>
    </xf>
    <xf numFmtId="0" fontId="1" fillId="0" borderId="1" xfId="0" applyFont="1" applyBorder="1" applyAlignment="1">
      <alignment/>
    </xf>
    <xf numFmtId="0" fontId="1" fillId="0" borderId="5" xfId="0" applyFont="1" applyBorder="1" applyAlignment="1">
      <alignment/>
    </xf>
    <xf numFmtId="0" fontId="1" fillId="0" borderId="26" xfId="0" applyFont="1" applyBorder="1" applyAlignment="1">
      <alignment horizontal="center"/>
    </xf>
    <xf numFmtId="0" fontId="1" fillId="0" borderId="25" xfId="0" applyFont="1" applyBorder="1" applyAlignment="1">
      <alignment horizontal="center"/>
    </xf>
    <xf numFmtId="0" fontId="1" fillId="0" borderId="42" xfId="0" applyFont="1" applyBorder="1" applyAlignment="1">
      <alignment horizontal="center"/>
    </xf>
    <xf numFmtId="0" fontId="0" fillId="0" borderId="0" xfId="0" applyFont="1" applyFill="1" applyBorder="1" applyAlignment="1">
      <alignment wrapText="1"/>
    </xf>
    <xf numFmtId="0" fontId="0" fillId="0" borderId="0" xfId="0" applyBorder="1" applyAlignment="1">
      <alignment wrapText="1"/>
    </xf>
    <xf numFmtId="0" fontId="1" fillId="0" borderId="1" xfId="0" applyFont="1" applyBorder="1" applyAlignment="1">
      <alignment horizontal="left"/>
    </xf>
    <xf numFmtId="0" fontId="1" fillId="0" borderId="5" xfId="0" applyFont="1" applyBorder="1" applyAlignment="1">
      <alignment horizontal="left"/>
    </xf>
    <xf numFmtId="0" fontId="1" fillId="0" borderId="12" xfId="0" applyFont="1" applyFill="1" applyBorder="1" applyAlignment="1">
      <alignment horizontal="center"/>
    </xf>
    <xf numFmtId="0" fontId="1" fillId="0" borderId="1" xfId="0" applyFont="1" applyFill="1" applyBorder="1" applyAlignment="1">
      <alignment horizontal="center"/>
    </xf>
    <xf numFmtId="14" fontId="1" fillId="0" borderId="10" xfId="0" applyNumberFormat="1" applyFont="1" applyFill="1" applyBorder="1" applyAlignment="1">
      <alignment horizontal="center" wrapText="1"/>
    </xf>
    <xf numFmtId="14" fontId="1" fillId="0" borderId="6" xfId="0" applyNumberFormat="1" applyFont="1" applyFill="1" applyBorder="1" applyAlignment="1">
      <alignment horizontal="center" wrapText="1"/>
    </xf>
    <xf numFmtId="14" fontId="1" fillId="0" borderId="12" xfId="0" applyNumberFormat="1" applyFont="1" applyFill="1" applyBorder="1" applyAlignment="1">
      <alignment horizontal="center" wrapText="1"/>
    </xf>
    <xf numFmtId="14" fontId="1" fillId="0" borderId="21" xfId="0" applyNumberFormat="1" applyFont="1" applyFill="1" applyBorder="1" applyAlignment="1">
      <alignment horizontal="center" wrapText="1"/>
    </xf>
    <xf numFmtId="14" fontId="1" fillId="0" borderId="1" xfId="0" applyNumberFormat="1" applyFont="1" applyFill="1" applyBorder="1" applyAlignment="1">
      <alignment horizontal="center" wrapText="1"/>
    </xf>
    <xf numFmtId="14" fontId="1" fillId="0" borderId="5" xfId="0" applyNumberFormat="1" applyFont="1" applyFill="1" applyBorder="1" applyAlignment="1">
      <alignment horizontal="center" wrapText="1"/>
    </xf>
    <xf numFmtId="0" fontId="8" fillId="0" borderId="0" xfId="0" applyFont="1" applyBorder="1" applyAlignment="1">
      <alignment horizontal="center" wrapText="1"/>
    </xf>
    <xf numFmtId="0" fontId="0" fillId="0" borderId="0" xfId="0" applyAlignment="1">
      <alignment wrapText="1"/>
    </xf>
    <xf numFmtId="0" fontId="1" fillId="0" borderId="24" xfId="0" applyFont="1" applyBorder="1" applyAlignment="1">
      <alignment horizontal="center" wrapText="1"/>
    </xf>
    <xf numFmtId="0" fontId="1" fillId="0" borderId="2" xfId="0" applyFont="1" applyBorder="1" applyAlignment="1">
      <alignment horizontal="left" wrapText="1"/>
    </xf>
    <xf numFmtId="0" fontId="1" fillId="0" borderId="1" xfId="0" applyFont="1" applyBorder="1" applyAlignment="1">
      <alignment horizontal="left" wrapText="1"/>
    </xf>
    <xf numFmtId="0" fontId="1" fillId="0" borderId="5" xfId="0" applyFont="1" applyBorder="1" applyAlignment="1">
      <alignment horizontal="left" wrapText="1"/>
    </xf>
    <xf numFmtId="0" fontId="1" fillId="0" borderId="26" xfId="0" applyFont="1" applyBorder="1" applyAlignment="1">
      <alignment horizontal="left" wrapText="1"/>
    </xf>
    <xf numFmtId="0" fontId="1" fillId="0" borderId="31" xfId="0" applyFont="1" applyBorder="1" applyAlignment="1">
      <alignment horizontal="left" wrapText="1"/>
    </xf>
    <xf numFmtId="0" fontId="8" fillId="0" borderId="0" xfId="0" applyFont="1" applyBorder="1" applyAlignment="1">
      <alignment horizontal="center"/>
    </xf>
    <xf numFmtId="0" fontId="1" fillId="0" borderId="3" xfId="0" applyFont="1" applyBorder="1" applyAlignment="1">
      <alignment horizontal="center" wrapText="1"/>
    </xf>
    <xf numFmtId="0" fontId="1" fillId="0" borderId="18" xfId="0" applyFont="1" applyBorder="1" applyAlignment="1">
      <alignment horizontal="center"/>
    </xf>
    <xf numFmtId="3" fontId="1" fillId="0" borderId="3" xfId="0" applyNumberFormat="1" applyFont="1" applyBorder="1" applyAlignment="1">
      <alignment horizontal="center" wrapText="1"/>
    </xf>
    <xf numFmtId="0" fontId="1" fillId="0" borderId="3" xfId="0" applyFont="1" applyFill="1" applyBorder="1" applyAlignment="1">
      <alignment horizontal="center"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 xfId="0" applyFont="1" applyBorder="1" applyAlignment="1">
      <alignment horizontal="left"/>
    </xf>
    <xf numFmtId="0" fontId="1" fillId="0" borderId="5" xfId="0" applyFont="1" applyBorder="1" applyAlignment="1">
      <alignment horizontal="left"/>
    </xf>
    <xf numFmtId="0" fontId="1" fillId="0" borderId="5" xfId="0" applyFont="1" applyBorder="1" applyAlignment="1">
      <alignment horizontal="center"/>
    </xf>
    <xf numFmtId="0" fontId="1" fillId="0" borderId="26" xfId="0" applyFont="1" applyBorder="1" applyAlignment="1">
      <alignment horizontal="center" wrapText="1"/>
    </xf>
    <xf numFmtId="0" fontId="1" fillId="0" borderId="12" xfId="0" applyFont="1" applyBorder="1" applyAlignment="1">
      <alignment horizontal="center" wrapText="1"/>
    </xf>
    <xf numFmtId="0" fontId="1" fillId="0" borderId="43" xfId="0" applyFont="1" applyBorder="1" applyAlignment="1">
      <alignment horizontal="left" wrapText="1"/>
    </xf>
    <xf numFmtId="0" fontId="0" fillId="0" borderId="15"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1" fillId="0" borderId="32" xfId="0" applyFont="1" applyBorder="1" applyAlignment="1">
      <alignment/>
    </xf>
    <xf numFmtId="0" fontId="0" fillId="0" borderId="19" xfId="0" applyBorder="1" applyAlignment="1">
      <alignment/>
    </xf>
    <xf numFmtId="0" fontId="1" fillId="0" borderId="43" xfId="0" applyFont="1" applyBorder="1" applyAlignment="1">
      <alignment horizontal="left"/>
    </xf>
    <xf numFmtId="0" fontId="1" fillId="0" borderId="15"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7" fillId="0" borderId="24" xfId="0" applyFont="1" applyBorder="1" applyAlignment="1">
      <alignment horizontal="center"/>
    </xf>
    <xf numFmtId="0" fontId="1" fillId="0" borderId="1" xfId="0" applyNumberFormat="1" applyFont="1" applyBorder="1" applyAlignment="1">
      <alignment horizontal="center" wrapText="1"/>
    </xf>
    <xf numFmtId="0" fontId="1" fillId="0" borderId="32" xfId="0" applyFont="1" applyBorder="1" applyAlignment="1">
      <alignment/>
    </xf>
    <xf numFmtId="0" fontId="19" fillId="0" borderId="0" xfId="0" applyFont="1" applyBorder="1" applyAlignment="1" applyProtection="1">
      <alignment horizontal="center"/>
      <protection/>
    </xf>
    <xf numFmtId="0" fontId="0" fillId="0" borderId="0" xfId="0" applyAlignment="1">
      <alignment/>
    </xf>
    <xf numFmtId="0" fontId="18" fillId="0" borderId="0" xfId="0" applyFont="1" applyBorder="1" applyAlignment="1" applyProtection="1">
      <alignment horizontal="center"/>
      <protection/>
    </xf>
    <xf numFmtId="0" fontId="18" fillId="0" borderId="24" xfId="0" applyFont="1" applyBorder="1" applyAlignment="1" applyProtection="1">
      <alignment horizontal="center"/>
      <protection/>
    </xf>
    <xf numFmtId="0" fontId="0" fillId="0" borderId="24" xfId="0" applyBorder="1" applyAlignment="1">
      <alignment/>
    </xf>
    <xf numFmtId="0" fontId="1" fillId="0" borderId="31" xfId="0" applyFont="1" applyBorder="1" applyAlignment="1">
      <alignment horizontal="left"/>
    </xf>
    <xf numFmtId="0" fontId="0" fillId="0" borderId="21" xfId="0" applyBorder="1" applyAlignment="1">
      <alignment/>
    </xf>
    <xf numFmtId="3" fontId="28" fillId="0" borderId="1" xfId="0" applyNumberFormat="1" applyFont="1" applyFill="1" applyBorder="1" applyAlignment="1" applyProtection="1">
      <alignment horizontal="center" wrapText="1"/>
      <protection/>
    </xf>
    <xf numFmtId="3" fontId="28" fillId="0" borderId="5" xfId="0" applyNumberFormat="1" applyFont="1" applyFill="1" applyBorder="1" applyAlignment="1" applyProtection="1">
      <alignment horizontal="center"/>
      <protection/>
    </xf>
    <xf numFmtId="3" fontId="28" fillId="0" borderId="10" xfId="0" applyNumberFormat="1" applyFont="1" applyFill="1" applyBorder="1" applyAlignment="1" applyProtection="1">
      <alignment horizontal="center" wrapText="1"/>
      <protection/>
    </xf>
    <xf numFmtId="3" fontId="28" fillId="0" borderId="6" xfId="0" applyNumberFormat="1" applyFont="1" applyFill="1" applyBorder="1" applyAlignment="1" applyProtection="1">
      <alignment horizontal="center" wrapText="1"/>
      <protection/>
    </xf>
    <xf numFmtId="0" fontId="27" fillId="0" borderId="0" xfId="0" applyFont="1" applyBorder="1" applyAlignment="1">
      <alignment horizontal="left" wrapText="1"/>
    </xf>
    <xf numFmtId="0" fontId="14" fillId="0" borderId="1" xfId="0" applyFont="1" applyBorder="1" applyAlignment="1" applyProtection="1">
      <alignment horizontal="left" wrapText="1"/>
      <protection/>
    </xf>
    <xf numFmtId="0" fontId="14" fillId="0" borderId="5" xfId="0" applyFont="1" applyBorder="1" applyAlignment="1" applyProtection="1">
      <alignment horizontal="left"/>
      <protection/>
    </xf>
    <xf numFmtId="0" fontId="1" fillId="0" borderId="0" xfId="0" applyFont="1" applyBorder="1" applyAlignment="1">
      <alignment horizontal="center"/>
    </xf>
    <xf numFmtId="3" fontId="28" fillId="0" borderId="12" xfId="0" applyNumberFormat="1" applyFont="1" applyBorder="1" applyAlignment="1" applyProtection="1">
      <alignment horizontal="center"/>
      <protection/>
    </xf>
    <xf numFmtId="3" fontId="28" fillId="0" borderId="1" xfId="0" applyNumberFormat="1" applyFont="1" applyBorder="1" applyAlignment="1" applyProtection="1">
      <alignment horizontal="center"/>
      <protection/>
    </xf>
    <xf numFmtId="0" fontId="28" fillId="0" borderId="1" xfId="0" applyFont="1" applyBorder="1" applyAlignment="1" applyProtection="1">
      <alignment horizontal="center"/>
      <protection/>
    </xf>
    <xf numFmtId="0" fontId="28" fillId="0" borderId="12" xfId="0" applyFont="1" applyBorder="1" applyAlignment="1" applyProtection="1">
      <alignment horizontal="center"/>
      <protection/>
    </xf>
    <xf numFmtId="3" fontId="28" fillId="0" borderId="6" xfId="0" applyNumberFormat="1" applyFont="1" applyFill="1" applyBorder="1" applyAlignment="1" applyProtection="1">
      <alignment horizontal="center"/>
      <protection/>
    </xf>
    <xf numFmtId="0" fontId="8" fillId="3" borderId="0" xfId="0" applyFont="1" applyFill="1" applyBorder="1" applyAlignment="1">
      <alignment horizontal="center"/>
    </xf>
    <xf numFmtId="0" fontId="8" fillId="3" borderId="0" xfId="0" applyFont="1" applyFill="1" applyAlignment="1">
      <alignment horizontal="center"/>
    </xf>
    <xf numFmtId="0" fontId="16" fillId="0" borderId="0" xfId="0" applyFont="1" applyAlignment="1">
      <alignment horizontal="center"/>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workbookViewId="0" topLeftCell="A1">
      <selection activeCell="A1" sqref="A1"/>
    </sheetView>
  </sheetViews>
  <sheetFormatPr defaultColWidth="9.140625" defaultRowHeight="12.75"/>
  <cols>
    <col min="2" max="2" width="4.421875" style="0" customWidth="1"/>
    <col min="8" max="8" width="22.8515625" style="0" customWidth="1"/>
    <col min="9" max="9" width="4.421875" style="167" customWidth="1"/>
  </cols>
  <sheetData>
    <row r="1" ht="12.75">
      <c r="A1" s="158" t="s">
        <v>241</v>
      </c>
    </row>
    <row r="2" spans="2:9" ht="12.75" customHeight="1">
      <c r="B2" s="159"/>
      <c r="C2" s="159"/>
      <c r="D2" s="159"/>
      <c r="E2" s="159"/>
      <c r="F2" s="159"/>
      <c r="G2" s="159"/>
      <c r="H2" s="1"/>
      <c r="I2" s="168"/>
    </row>
    <row r="3" spans="1:9" ht="13.5" thickBot="1">
      <c r="A3" s="157"/>
      <c r="B3" s="157"/>
      <c r="C3" s="157"/>
      <c r="D3" s="157"/>
      <c r="E3" s="157"/>
      <c r="F3" s="1"/>
      <c r="G3" s="1"/>
      <c r="H3" s="1"/>
      <c r="I3" s="168"/>
    </row>
    <row r="4" spans="1:9" ht="30" customHeight="1" thickBot="1" thickTop="1">
      <c r="A4" s="265" t="s">
        <v>172</v>
      </c>
      <c r="B4" s="265"/>
      <c r="C4" s="265"/>
      <c r="D4" s="265"/>
      <c r="E4" s="265"/>
      <c r="F4" s="265"/>
      <c r="G4" s="265"/>
      <c r="H4" s="265"/>
      <c r="I4" s="265"/>
    </row>
    <row r="5" spans="1:9" ht="13.5" thickTop="1">
      <c r="A5" s="1"/>
      <c r="B5" s="1"/>
      <c r="C5" s="1"/>
      <c r="D5" s="1"/>
      <c r="E5" s="1"/>
      <c r="F5" s="1"/>
      <c r="G5" s="1"/>
      <c r="H5" s="1"/>
      <c r="I5" s="168"/>
    </row>
    <row r="6" spans="1:9" ht="20.25">
      <c r="A6" s="267" t="s">
        <v>120</v>
      </c>
      <c r="B6" s="267"/>
      <c r="C6" s="267"/>
      <c r="D6" s="267"/>
      <c r="E6" s="267"/>
      <c r="F6" s="267"/>
      <c r="G6" s="267"/>
      <c r="H6" s="267"/>
      <c r="I6" s="267"/>
    </row>
    <row r="7" spans="1:9" ht="20.25">
      <c r="A7" s="267" t="s">
        <v>309</v>
      </c>
      <c r="B7" s="267"/>
      <c r="C7" s="267"/>
      <c r="D7" s="267"/>
      <c r="E7" s="267"/>
      <c r="F7" s="267"/>
      <c r="G7" s="267"/>
      <c r="H7" s="267"/>
      <c r="I7" s="267"/>
    </row>
    <row r="8" spans="1:9" ht="12.75">
      <c r="A8" s="1"/>
      <c r="B8" s="1"/>
      <c r="C8" s="1"/>
      <c r="D8" s="1"/>
      <c r="E8" s="1"/>
      <c r="F8" s="1"/>
      <c r="G8" s="1"/>
      <c r="H8" s="1"/>
      <c r="I8" s="168"/>
    </row>
    <row r="9" spans="1:9" ht="20.25">
      <c r="A9" s="268" t="s">
        <v>336</v>
      </c>
      <c r="B9" s="269"/>
      <c r="C9" s="269"/>
      <c r="D9" s="269"/>
      <c r="E9" s="269"/>
      <c r="F9" s="269"/>
      <c r="G9" s="269"/>
      <c r="H9" s="269"/>
      <c r="I9" s="269"/>
    </row>
    <row r="10" spans="1:9" ht="12.75">
      <c r="A10" s="1"/>
      <c r="B10" s="1"/>
      <c r="C10" s="1"/>
      <c r="D10" s="1"/>
      <c r="E10" s="1"/>
      <c r="F10" s="1"/>
      <c r="G10" s="1"/>
      <c r="H10" s="1"/>
      <c r="I10" s="168"/>
    </row>
    <row r="11" spans="1:9" ht="12.75">
      <c r="A11" s="160"/>
      <c r="B11" s="160"/>
      <c r="C11" s="160"/>
      <c r="D11" s="160"/>
      <c r="E11" s="160"/>
      <c r="F11" s="160"/>
      <c r="G11" s="160"/>
      <c r="H11" s="160"/>
      <c r="I11" s="168"/>
    </row>
    <row r="12" spans="1:9" ht="20.25" customHeight="1">
      <c r="A12" s="160"/>
      <c r="B12" s="160"/>
      <c r="C12" s="161" t="s">
        <v>173</v>
      </c>
      <c r="D12" s="162"/>
      <c r="E12" s="162"/>
      <c r="F12" s="162"/>
      <c r="G12" s="162"/>
      <c r="H12" s="266" t="s">
        <v>174</v>
      </c>
      <c r="I12" s="266"/>
    </row>
    <row r="13" spans="1:9" ht="12.75">
      <c r="A13" s="160"/>
      <c r="B13" s="160"/>
      <c r="C13" s="160"/>
      <c r="D13" s="160"/>
      <c r="E13" s="160"/>
      <c r="F13" s="160"/>
      <c r="G13" s="160"/>
      <c r="H13" s="160"/>
      <c r="I13" s="168"/>
    </row>
    <row r="14" spans="1:9" ht="12.75">
      <c r="A14" s="160"/>
      <c r="B14" s="160"/>
      <c r="C14" s="163" t="s">
        <v>176</v>
      </c>
      <c r="D14" s="163"/>
      <c r="E14" s="163"/>
      <c r="F14" s="163"/>
      <c r="G14" s="163"/>
      <c r="H14" s="163"/>
      <c r="I14" s="163">
        <v>1</v>
      </c>
    </row>
    <row r="15" spans="1:9" ht="12.75">
      <c r="A15" s="160"/>
      <c r="B15" s="160"/>
      <c r="C15" s="163"/>
      <c r="D15" s="163"/>
      <c r="E15" s="163"/>
      <c r="F15" s="163"/>
      <c r="G15" s="163"/>
      <c r="H15" s="163"/>
      <c r="I15" s="163"/>
    </row>
    <row r="16" spans="1:9" ht="12.75">
      <c r="A16" s="160"/>
      <c r="B16" s="160"/>
      <c r="C16" s="163" t="s">
        <v>177</v>
      </c>
      <c r="D16" s="163"/>
      <c r="E16" s="163"/>
      <c r="F16" s="163"/>
      <c r="G16" s="163"/>
      <c r="H16" s="163"/>
      <c r="I16" s="163">
        <v>2</v>
      </c>
    </row>
    <row r="17" spans="1:9" ht="12.75">
      <c r="A17" s="160"/>
      <c r="B17" s="160"/>
      <c r="C17" s="163"/>
      <c r="D17" s="163"/>
      <c r="E17" s="163"/>
      <c r="F17" s="163"/>
      <c r="G17" s="163"/>
      <c r="H17" s="163"/>
      <c r="I17" s="163"/>
    </row>
    <row r="18" spans="1:9" ht="12.75">
      <c r="A18" s="160"/>
      <c r="B18" s="160"/>
      <c r="C18" s="163" t="s">
        <v>256</v>
      </c>
      <c r="D18" s="163"/>
      <c r="E18" s="163"/>
      <c r="F18" s="163"/>
      <c r="G18" s="163"/>
      <c r="H18" s="163"/>
      <c r="I18" s="163">
        <v>3</v>
      </c>
    </row>
    <row r="19" spans="1:9" ht="12.75">
      <c r="A19" s="160"/>
      <c r="B19" s="160"/>
      <c r="C19" s="163"/>
      <c r="D19" s="163"/>
      <c r="E19" s="163"/>
      <c r="F19" s="163"/>
      <c r="G19" s="163"/>
      <c r="H19" s="163"/>
      <c r="I19" s="163"/>
    </row>
    <row r="20" spans="1:9" ht="12.75">
      <c r="A20" s="160"/>
      <c r="B20" s="160"/>
      <c r="C20" s="163" t="s">
        <v>272</v>
      </c>
      <c r="D20" s="163"/>
      <c r="E20" s="163"/>
      <c r="F20" s="163"/>
      <c r="G20" s="163"/>
      <c r="H20" s="163"/>
      <c r="I20" s="163">
        <v>4</v>
      </c>
    </row>
    <row r="21" spans="1:9" ht="12.75">
      <c r="A21" s="160"/>
      <c r="B21" s="160"/>
      <c r="C21" s="163"/>
      <c r="D21" s="163"/>
      <c r="E21" s="163"/>
      <c r="F21" s="163"/>
      <c r="G21" s="163"/>
      <c r="H21" s="163"/>
      <c r="I21" s="163"/>
    </row>
    <row r="22" spans="1:9" ht="12.75">
      <c r="A22" s="160"/>
      <c r="B22" s="160"/>
      <c r="C22" s="163" t="s">
        <v>257</v>
      </c>
      <c r="D22" s="163"/>
      <c r="E22" s="163"/>
      <c r="F22" s="163"/>
      <c r="G22" s="163"/>
      <c r="H22" s="163"/>
      <c r="I22" s="163">
        <v>5</v>
      </c>
    </row>
    <row r="23" spans="1:9" ht="12.75">
      <c r="A23" s="160"/>
      <c r="B23" s="160"/>
      <c r="C23" s="163"/>
      <c r="D23" s="163"/>
      <c r="E23" s="163"/>
      <c r="F23" s="163"/>
      <c r="G23" s="163"/>
      <c r="H23" s="163"/>
      <c r="I23" s="163"/>
    </row>
    <row r="24" spans="1:9" ht="12.75">
      <c r="A24" s="160"/>
      <c r="B24" s="160"/>
      <c r="C24" s="163" t="s">
        <v>178</v>
      </c>
      <c r="D24" s="163"/>
      <c r="E24" s="163"/>
      <c r="F24" s="163"/>
      <c r="G24" s="163"/>
      <c r="H24" s="163"/>
      <c r="I24" s="163">
        <v>6</v>
      </c>
    </row>
    <row r="25" spans="1:9" ht="12.75" customHeight="1">
      <c r="A25" s="160"/>
      <c r="B25" s="160"/>
      <c r="C25" s="160"/>
      <c r="D25" s="160"/>
      <c r="E25" s="160"/>
      <c r="F25" s="160"/>
      <c r="G25" s="160"/>
      <c r="H25" s="160"/>
      <c r="I25" s="160"/>
    </row>
    <row r="26" spans="1:9" ht="12.75">
      <c r="A26" s="160"/>
      <c r="B26" s="160"/>
      <c r="C26" s="163" t="s">
        <v>179</v>
      </c>
      <c r="D26" s="160"/>
      <c r="E26" s="160"/>
      <c r="F26" s="160"/>
      <c r="G26" s="160"/>
      <c r="H26" s="160"/>
      <c r="I26" s="163">
        <v>7</v>
      </c>
    </row>
    <row r="27" spans="1:9" ht="12.75" customHeight="1">
      <c r="A27" s="160"/>
      <c r="B27" s="160"/>
      <c r="C27" s="160"/>
      <c r="D27" s="160"/>
      <c r="E27" s="160"/>
      <c r="F27" s="160"/>
      <c r="G27" s="160"/>
      <c r="H27" s="160"/>
      <c r="I27" s="160"/>
    </row>
    <row r="28" spans="1:9" ht="12.75">
      <c r="A28" s="160"/>
      <c r="B28" s="160"/>
      <c r="C28" s="163" t="s">
        <v>180</v>
      </c>
      <c r="D28" s="163"/>
      <c r="E28" s="163"/>
      <c r="F28" s="160"/>
      <c r="G28" s="160"/>
      <c r="H28" s="160"/>
      <c r="I28" s="163">
        <v>8</v>
      </c>
    </row>
    <row r="29" spans="1:9" ht="12.75">
      <c r="A29" s="160"/>
      <c r="B29" s="160"/>
      <c r="C29" s="160"/>
      <c r="D29" s="160"/>
      <c r="E29" s="160"/>
      <c r="F29" s="160"/>
      <c r="G29" s="160"/>
      <c r="H29" s="160"/>
      <c r="I29" s="163"/>
    </row>
    <row r="30" spans="1:9" ht="12.75">
      <c r="A30" s="160"/>
      <c r="B30" s="160"/>
      <c r="C30" s="163" t="s">
        <v>181</v>
      </c>
      <c r="D30" s="160"/>
      <c r="E30" s="160"/>
      <c r="F30" s="160"/>
      <c r="G30" s="160"/>
      <c r="H30" s="160"/>
      <c r="I30" s="163">
        <v>9</v>
      </c>
    </row>
    <row r="31" spans="1:9" ht="12.75">
      <c r="A31" s="160"/>
      <c r="B31" s="160"/>
      <c r="C31" s="160"/>
      <c r="D31" s="160"/>
      <c r="E31" s="160"/>
      <c r="F31" s="160"/>
      <c r="G31" s="160"/>
      <c r="H31" s="160"/>
      <c r="I31" s="163"/>
    </row>
    <row r="32" spans="1:9" ht="12.75">
      <c r="A32" s="160"/>
      <c r="B32" s="160"/>
      <c r="C32" s="163" t="s">
        <v>182</v>
      </c>
      <c r="D32" s="160"/>
      <c r="E32" s="160"/>
      <c r="F32" s="160"/>
      <c r="G32" s="160"/>
      <c r="H32" s="160"/>
      <c r="I32" s="163">
        <v>10</v>
      </c>
    </row>
    <row r="33" spans="1:9" ht="12.75">
      <c r="A33" s="160"/>
      <c r="B33" s="160"/>
      <c r="C33" s="160"/>
      <c r="D33" s="160"/>
      <c r="E33" s="160"/>
      <c r="F33" s="160"/>
      <c r="G33" s="160"/>
      <c r="H33" s="160"/>
      <c r="I33" s="163"/>
    </row>
    <row r="34" spans="1:9" ht="12.75">
      <c r="A34" s="160"/>
      <c r="B34" s="160"/>
      <c r="C34" s="163" t="s">
        <v>197</v>
      </c>
      <c r="D34" s="160"/>
      <c r="E34" s="160"/>
      <c r="F34" s="160"/>
      <c r="G34" s="160"/>
      <c r="H34" s="160"/>
      <c r="I34" s="163">
        <v>11</v>
      </c>
    </row>
    <row r="35" spans="1:9" ht="12.75">
      <c r="A35" s="160"/>
      <c r="B35" s="160"/>
      <c r="C35" s="160"/>
      <c r="D35" s="160"/>
      <c r="E35" s="160"/>
      <c r="F35" s="160"/>
      <c r="G35" s="160"/>
      <c r="H35" s="160"/>
      <c r="I35" s="160"/>
    </row>
    <row r="36" spans="1:9" ht="12.75">
      <c r="A36" s="160"/>
      <c r="B36" s="160"/>
      <c r="C36" s="163" t="s">
        <v>183</v>
      </c>
      <c r="D36" s="160"/>
      <c r="E36" s="160"/>
      <c r="F36" s="160"/>
      <c r="G36" s="160"/>
      <c r="H36" s="160"/>
      <c r="I36" s="163">
        <v>12</v>
      </c>
    </row>
    <row r="37" spans="1:9" ht="12.75">
      <c r="A37" s="160"/>
      <c r="B37" s="160"/>
      <c r="C37" s="160"/>
      <c r="D37" s="160"/>
      <c r="E37" s="160"/>
      <c r="F37" s="160"/>
      <c r="G37" s="160"/>
      <c r="H37" s="160"/>
      <c r="I37" s="160"/>
    </row>
    <row r="38" spans="1:9" ht="12.75">
      <c r="A38" s="160"/>
      <c r="B38" s="160" t="s">
        <v>43</v>
      </c>
      <c r="C38" s="163" t="s">
        <v>184</v>
      </c>
      <c r="D38" s="160"/>
      <c r="E38" s="160"/>
      <c r="F38" s="160"/>
      <c r="G38" s="160"/>
      <c r="H38" s="160"/>
      <c r="I38" s="163">
        <v>13</v>
      </c>
    </row>
    <row r="39" spans="1:9" ht="12.75">
      <c r="A39" s="160"/>
      <c r="B39" s="160"/>
      <c r="C39" s="163"/>
      <c r="D39" s="160"/>
      <c r="E39" s="160"/>
      <c r="F39" s="160"/>
      <c r="G39" s="160"/>
      <c r="H39" s="160"/>
      <c r="I39" s="163"/>
    </row>
    <row r="40" spans="1:9" ht="12.75">
      <c r="A40" s="160"/>
      <c r="B40" s="160"/>
      <c r="C40" s="163" t="s">
        <v>238</v>
      </c>
      <c r="D40" s="160"/>
      <c r="E40" s="160"/>
      <c r="F40" s="160"/>
      <c r="G40" s="160"/>
      <c r="H40" s="160"/>
      <c r="I40" s="163">
        <v>14</v>
      </c>
    </row>
    <row r="41" spans="1:9" ht="12.75">
      <c r="A41" s="160"/>
      <c r="B41" s="160"/>
      <c r="C41" s="163"/>
      <c r="D41" s="160"/>
      <c r="E41" s="160"/>
      <c r="F41" s="160"/>
      <c r="G41" s="160"/>
      <c r="H41" s="160"/>
      <c r="I41" s="163"/>
    </row>
    <row r="42" spans="1:9" ht="12.75">
      <c r="A42" s="160"/>
      <c r="B42" s="160"/>
      <c r="C42" s="164" t="s">
        <v>185</v>
      </c>
      <c r="D42" s="164"/>
      <c r="E42" s="164"/>
      <c r="F42" s="164"/>
      <c r="G42" s="164"/>
      <c r="H42" s="164"/>
      <c r="I42" s="163">
        <v>15</v>
      </c>
    </row>
    <row r="43" spans="1:9" ht="12.75">
      <c r="A43" s="160"/>
      <c r="B43" s="160"/>
      <c r="C43" s="160"/>
      <c r="D43" s="160"/>
      <c r="E43" s="160"/>
      <c r="F43" s="160"/>
      <c r="G43" s="160"/>
      <c r="H43" s="160"/>
      <c r="I43" s="160"/>
    </row>
    <row r="44" spans="1:9" ht="12.75">
      <c r="A44" s="160"/>
      <c r="B44" s="160"/>
      <c r="C44" s="163" t="s">
        <v>186</v>
      </c>
      <c r="D44" s="160"/>
      <c r="E44" s="160"/>
      <c r="F44" s="160"/>
      <c r="G44" s="160"/>
      <c r="H44" s="160"/>
      <c r="I44" s="163">
        <v>16</v>
      </c>
    </row>
    <row r="45" spans="1:9" ht="12.75">
      <c r="A45" s="160"/>
      <c r="B45" s="160"/>
      <c r="C45" s="160"/>
      <c r="D45" s="160"/>
      <c r="E45" s="160"/>
      <c r="F45" s="160"/>
      <c r="G45" s="160"/>
      <c r="H45" s="160"/>
      <c r="I45" s="160"/>
    </row>
    <row r="46" spans="1:9" ht="12.75">
      <c r="A46" s="160"/>
      <c r="B46" s="160"/>
      <c r="C46" s="163" t="s">
        <v>175</v>
      </c>
      <c r="D46" s="160"/>
      <c r="E46" s="160"/>
      <c r="F46" s="160"/>
      <c r="G46" s="160"/>
      <c r="H46" s="160"/>
      <c r="I46" s="163">
        <v>17</v>
      </c>
    </row>
    <row r="47" spans="1:9" ht="12.75">
      <c r="A47" s="160"/>
      <c r="B47" s="160"/>
      <c r="C47" s="160"/>
      <c r="D47" s="160"/>
      <c r="E47" s="160"/>
      <c r="F47" s="160"/>
      <c r="G47" s="160"/>
      <c r="H47" s="160"/>
      <c r="I47" s="168"/>
    </row>
    <row r="48" spans="1:9" ht="12.75">
      <c r="A48" s="160"/>
      <c r="B48" s="160"/>
      <c r="C48" s="160"/>
      <c r="D48" s="160"/>
      <c r="E48" s="160"/>
      <c r="F48" s="160"/>
      <c r="G48" s="160"/>
      <c r="H48" s="160"/>
      <c r="I48" s="168"/>
    </row>
    <row r="49" spans="1:9" ht="12.75">
      <c r="A49" s="160"/>
      <c r="B49" s="160"/>
      <c r="C49" s="160"/>
      <c r="D49" s="160"/>
      <c r="E49" s="160"/>
      <c r="F49" s="160"/>
      <c r="G49" s="160"/>
      <c r="H49" s="160"/>
      <c r="I49" s="168"/>
    </row>
    <row r="50" spans="1:9" ht="12.75">
      <c r="A50" s="160"/>
      <c r="B50" s="160"/>
      <c r="C50" s="160"/>
      <c r="D50" s="160"/>
      <c r="E50" s="160"/>
      <c r="F50" s="160"/>
      <c r="G50" s="160"/>
      <c r="H50" s="160"/>
      <c r="I50" s="168"/>
    </row>
  </sheetData>
  <mergeCells count="5">
    <mergeCell ref="A4:I4"/>
    <mergeCell ref="H12:I12"/>
    <mergeCell ref="A7:I7"/>
    <mergeCell ref="A6:I6"/>
    <mergeCell ref="A9:I9"/>
  </mergeCells>
  <printOptions horizontalCentered="1"/>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6"/>
  <sheetViews>
    <sheetView workbookViewId="0" topLeftCell="A1">
      <selection activeCell="A1" sqref="A1"/>
    </sheetView>
  </sheetViews>
  <sheetFormatPr defaultColWidth="9.140625" defaultRowHeight="12.75"/>
  <cols>
    <col min="1" max="1" width="6.7109375" style="0" customWidth="1"/>
    <col min="2" max="2" width="17.7109375" style="0" customWidth="1"/>
    <col min="3" max="3" width="7.57421875" style="0" customWidth="1"/>
    <col min="4" max="4" width="7.7109375" style="0" customWidth="1"/>
    <col min="5" max="5" width="6.7109375" style="0" customWidth="1"/>
    <col min="6" max="6" width="7.00390625" style="0" customWidth="1"/>
    <col min="7" max="7" width="6.7109375" style="0" customWidth="1"/>
    <col min="8" max="8" width="8.00390625" style="0" customWidth="1"/>
    <col min="9" max="9" width="8.57421875" style="0" customWidth="1"/>
    <col min="10" max="10" width="10.8515625" style="0" customWidth="1"/>
    <col min="11" max="11" width="8.00390625" style="0" customWidth="1"/>
    <col min="12" max="12" width="7.28125" style="0" customWidth="1"/>
    <col min="13" max="13" width="6.7109375" style="0" customWidth="1"/>
    <col min="14" max="14" width="7.421875" style="0" customWidth="1"/>
    <col min="15" max="15" width="7.7109375" style="0" customWidth="1"/>
  </cols>
  <sheetData>
    <row r="1" spans="1:15" ht="12.75" customHeight="1">
      <c r="A1" s="141" t="s">
        <v>326</v>
      </c>
      <c r="B1" s="141"/>
      <c r="C1" s="141"/>
      <c r="D1" s="141"/>
      <c r="E1" s="141"/>
      <c r="F1" s="141"/>
      <c r="G1" s="141"/>
      <c r="H1" s="141"/>
      <c r="I1" s="141"/>
      <c r="J1" s="141"/>
      <c r="K1" s="141"/>
      <c r="L1" s="141"/>
      <c r="M1" s="141"/>
      <c r="N1" s="141"/>
      <c r="O1" s="141"/>
    </row>
    <row r="2" spans="1:15" ht="12.75">
      <c r="A2" s="272" t="s">
        <v>198</v>
      </c>
      <c r="B2" s="272"/>
      <c r="C2" s="272"/>
      <c r="D2" s="272"/>
      <c r="E2" s="272"/>
      <c r="F2" s="272"/>
      <c r="G2" s="272"/>
      <c r="H2" s="272"/>
      <c r="I2" s="272"/>
      <c r="J2" s="272"/>
      <c r="K2" s="272"/>
      <c r="L2" s="272"/>
      <c r="M2" s="272"/>
      <c r="N2" s="272"/>
      <c r="O2" s="272"/>
    </row>
    <row r="3" spans="1:15" ht="15">
      <c r="A3" s="273" t="s">
        <v>111</v>
      </c>
      <c r="B3" s="273"/>
      <c r="C3" s="273"/>
      <c r="D3" s="273"/>
      <c r="E3" s="273"/>
      <c r="F3" s="273"/>
      <c r="G3" s="273"/>
      <c r="H3" s="273"/>
      <c r="I3" s="273"/>
      <c r="J3" s="273"/>
      <c r="K3" s="273"/>
      <c r="L3" s="273"/>
      <c r="M3" s="273"/>
      <c r="N3" s="273"/>
      <c r="O3" s="273"/>
    </row>
    <row r="4" spans="1:15" ht="15">
      <c r="A4" s="329" t="s">
        <v>310</v>
      </c>
      <c r="B4" s="329"/>
      <c r="C4" s="329"/>
      <c r="D4" s="329"/>
      <c r="E4" s="329"/>
      <c r="F4" s="329"/>
      <c r="G4" s="329"/>
      <c r="H4" s="329"/>
      <c r="I4" s="329"/>
      <c r="J4" s="329"/>
      <c r="K4" s="329"/>
      <c r="L4" s="329"/>
      <c r="M4" s="329"/>
      <c r="N4" s="329"/>
      <c r="O4" s="329"/>
    </row>
    <row r="5" spans="1:15" ht="27" customHeight="1">
      <c r="A5" s="325" t="s">
        <v>121</v>
      </c>
      <c r="B5" s="326"/>
      <c r="C5" s="262" t="s">
        <v>69</v>
      </c>
      <c r="D5" s="262" t="s">
        <v>129</v>
      </c>
      <c r="E5" s="262"/>
      <c r="F5" s="256" t="s">
        <v>54</v>
      </c>
      <c r="G5" s="256"/>
      <c r="H5" s="262" t="s">
        <v>130</v>
      </c>
      <c r="I5" s="262"/>
      <c r="J5" s="254" t="s">
        <v>131</v>
      </c>
      <c r="K5" s="254"/>
      <c r="L5" s="254" t="s">
        <v>132</v>
      </c>
      <c r="M5" s="254"/>
      <c r="N5" s="330" t="s">
        <v>136</v>
      </c>
      <c r="O5" s="330"/>
    </row>
    <row r="6" spans="1:15" ht="13.5" thickBot="1">
      <c r="A6" s="327"/>
      <c r="B6" s="328"/>
      <c r="C6" s="316"/>
      <c r="D6" s="64" t="s">
        <v>48</v>
      </c>
      <c r="E6" s="64" t="s">
        <v>46</v>
      </c>
      <c r="F6" s="64" t="s">
        <v>48</v>
      </c>
      <c r="G6" s="64" t="s">
        <v>46</v>
      </c>
      <c r="H6" s="64" t="s">
        <v>48</v>
      </c>
      <c r="I6" s="64" t="s">
        <v>46</v>
      </c>
      <c r="J6" s="64" t="s">
        <v>48</v>
      </c>
      <c r="K6" s="64" t="s">
        <v>46</v>
      </c>
      <c r="L6" s="64" t="s">
        <v>48</v>
      </c>
      <c r="M6" s="64" t="s">
        <v>46</v>
      </c>
      <c r="N6" s="64" t="s">
        <v>48</v>
      </c>
      <c r="O6" s="64" t="s">
        <v>46</v>
      </c>
    </row>
    <row r="7" spans="1:24" ht="13.5" thickTop="1">
      <c r="A7" s="52">
        <v>820</v>
      </c>
      <c r="B7" s="18" t="s">
        <v>5</v>
      </c>
      <c r="C7" s="25">
        <v>2917</v>
      </c>
      <c r="D7" s="25">
        <v>355</v>
      </c>
      <c r="E7" s="32">
        <v>0.122</v>
      </c>
      <c r="F7" s="18">
        <v>581</v>
      </c>
      <c r="G7" s="32">
        <v>0.199</v>
      </c>
      <c r="H7" s="25">
        <v>1942</v>
      </c>
      <c r="I7" s="32">
        <v>0.666</v>
      </c>
      <c r="J7" s="25">
        <v>11</v>
      </c>
      <c r="K7" s="32">
        <v>0.004</v>
      </c>
      <c r="L7" s="25">
        <v>25</v>
      </c>
      <c r="M7" s="32">
        <v>0.009</v>
      </c>
      <c r="N7" s="25">
        <v>3</v>
      </c>
      <c r="O7" s="32">
        <v>0.001</v>
      </c>
      <c r="P7" s="10"/>
      <c r="Q7" s="131"/>
      <c r="R7" s="131"/>
      <c r="S7" s="165"/>
      <c r="T7" s="16"/>
      <c r="U7" s="16"/>
      <c r="V7" s="16"/>
      <c r="W7" s="16"/>
      <c r="X7" s="16"/>
    </row>
    <row r="8" spans="1:24" ht="12.75">
      <c r="A8" s="15">
        <v>821</v>
      </c>
      <c r="B8" s="5" t="s">
        <v>6</v>
      </c>
      <c r="C8" s="22">
        <v>866</v>
      </c>
      <c r="D8" s="22">
        <v>124</v>
      </c>
      <c r="E8" s="24">
        <v>0.143</v>
      </c>
      <c r="F8" s="5">
        <v>169</v>
      </c>
      <c r="G8" s="24">
        <v>0.195</v>
      </c>
      <c r="H8" s="22">
        <v>413</v>
      </c>
      <c r="I8" s="24">
        <v>0.477</v>
      </c>
      <c r="J8" s="22">
        <v>150</v>
      </c>
      <c r="K8" s="24">
        <v>0.173</v>
      </c>
      <c r="L8" s="22">
        <v>5</v>
      </c>
      <c r="M8" s="24">
        <v>0.006</v>
      </c>
      <c r="N8" s="22">
        <v>5</v>
      </c>
      <c r="O8" s="24">
        <v>0.006</v>
      </c>
      <c r="P8" s="10"/>
      <c r="Q8" s="131"/>
      <c r="R8" s="131"/>
      <c r="S8" s="165"/>
      <c r="T8" s="16"/>
      <c r="U8" s="16"/>
      <c r="V8" s="16"/>
      <c r="W8" s="16"/>
      <c r="X8" s="16"/>
    </row>
    <row r="9" spans="1:24" ht="12.75">
      <c r="A9" s="15">
        <v>840</v>
      </c>
      <c r="B9" s="5" t="s">
        <v>7</v>
      </c>
      <c r="C9" s="22">
        <v>789</v>
      </c>
      <c r="D9" s="22">
        <v>34</v>
      </c>
      <c r="E9" s="24">
        <v>0.043</v>
      </c>
      <c r="F9" s="5">
        <v>201</v>
      </c>
      <c r="G9" s="24">
        <v>0.255</v>
      </c>
      <c r="H9" s="22">
        <v>450</v>
      </c>
      <c r="I9" s="24">
        <v>0.57</v>
      </c>
      <c r="J9" s="22">
        <v>92</v>
      </c>
      <c r="K9" s="24">
        <v>0.117</v>
      </c>
      <c r="L9" s="22">
        <v>11</v>
      </c>
      <c r="M9" s="24">
        <v>0.014</v>
      </c>
      <c r="N9" s="22">
        <v>1</v>
      </c>
      <c r="O9" s="24">
        <v>0.001</v>
      </c>
      <c r="P9" s="10"/>
      <c r="Q9" s="131"/>
      <c r="R9" s="131"/>
      <c r="S9" s="165"/>
      <c r="T9" s="16"/>
      <c r="U9" s="16"/>
      <c r="V9" s="16"/>
      <c r="W9" s="16"/>
      <c r="X9" s="16"/>
    </row>
    <row r="10" spans="1:24" ht="12.75">
      <c r="A10" s="15">
        <v>822</v>
      </c>
      <c r="B10" s="5" t="s">
        <v>8</v>
      </c>
      <c r="C10" s="22">
        <v>3966</v>
      </c>
      <c r="D10" s="22">
        <v>84</v>
      </c>
      <c r="E10" s="24">
        <v>0.021</v>
      </c>
      <c r="F10" s="5">
        <v>393</v>
      </c>
      <c r="G10" s="24">
        <v>0.099</v>
      </c>
      <c r="H10" s="22">
        <v>1748</v>
      </c>
      <c r="I10" s="24">
        <v>0.441</v>
      </c>
      <c r="J10" s="22">
        <v>1565</v>
      </c>
      <c r="K10" s="24">
        <v>0.395</v>
      </c>
      <c r="L10" s="22">
        <v>157</v>
      </c>
      <c r="M10" s="24">
        <v>0.04</v>
      </c>
      <c r="N10" s="22">
        <v>19</v>
      </c>
      <c r="O10" s="24">
        <v>0.005</v>
      </c>
      <c r="P10" s="10"/>
      <c r="Q10" s="131"/>
      <c r="R10" s="131"/>
      <c r="S10" s="165"/>
      <c r="T10" s="16"/>
      <c r="U10" s="16"/>
      <c r="V10" s="16"/>
      <c r="W10" s="16"/>
      <c r="X10" s="16"/>
    </row>
    <row r="11" spans="1:24" ht="12.75">
      <c r="A11" s="15">
        <v>823</v>
      </c>
      <c r="B11" s="5" t="s">
        <v>9</v>
      </c>
      <c r="C11" s="22">
        <v>3489</v>
      </c>
      <c r="D11" s="22">
        <v>224</v>
      </c>
      <c r="E11" s="24">
        <v>0.064</v>
      </c>
      <c r="F11" s="5">
        <v>517</v>
      </c>
      <c r="G11" s="24">
        <v>0.148</v>
      </c>
      <c r="H11" s="22">
        <v>2537</v>
      </c>
      <c r="I11" s="24">
        <v>0.727</v>
      </c>
      <c r="J11" s="22">
        <v>69</v>
      </c>
      <c r="K11" s="24">
        <v>0.02</v>
      </c>
      <c r="L11" s="22">
        <v>140</v>
      </c>
      <c r="M11" s="24">
        <v>0.04</v>
      </c>
      <c r="N11" s="22">
        <v>2</v>
      </c>
      <c r="O11" s="24">
        <v>0.001</v>
      </c>
      <c r="P11" s="10"/>
      <c r="Q11" s="131"/>
      <c r="R11" s="131"/>
      <c r="S11" s="165"/>
      <c r="T11" s="16"/>
      <c r="U11" s="16"/>
      <c r="V11" s="16"/>
      <c r="W11" s="16"/>
      <c r="X11" s="16"/>
    </row>
    <row r="12" spans="1:24" ht="12.75">
      <c r="A12" s="15">
        <v>824</v>
      </c>
      <c r="B12" s="5" t="s">
        <v>10</v>
      </c>
      <c r="C12" s="22">
        <v>4244</v>
      </c>
      <c r="D12" s="22">
        <v>173</v>
      </c>
      <c r="E12" s="24">
        <v>0.041</v>
      </c>
      <c r="F12" s="5">
        <v>576</v>
      </c>
      <c r="G12" s="24">
        <v>0.136</v>
      </c>
      <c r="H12" s="22">
        <v>2068</v>
      </c>
      <c r="I12" s="24">
        <v>0.487</v>
      </c>
      <c r="J12" s="22">
        <v>1322</v>
      </c>
      <c r="K12" s="24">
        <v>0.311</v>
      </c>
      <c r="L12" s="22">
        <v>94</v>
      </c>
      <c r="M12" s="24">
        <v>0.022</v>
      </c>
      <c r="N12" s="22">
        <v>11</v>
      </c>
      <c r="O12" s="24">
        <v>0.003</v>
      </c>
      <c r="P12" s="10"/>
      <c r="Q12" s="131"/>
      <c r="R12" s="131"/>
      <c r="S12" s="165"/>
      <c r="T12" s="16"/>
      <c r="U12" s="16"/>
      <c r="V12" s="16"/>
      <c r="W12" s="16"/>
      <c r="X12" s="16"/>
    </row>
    <row r="13" spans="1:24" ht="12.75">
      <c r="A13" s="15">
        <v>835</v>
      </c>
      <c r="B13" s="5" t="s">
        <v>11</v>
      </c>
      <c r="C13" s="22">
        <v>5626</v>
      </c>
      <c r="D13" s="22">
        <v>463</v>
      </c>
      <c r="E13" s="24">
        <v>0.082</v>
      </c>
      <c r="F13" s="5">
        <v>964</v>
      </c>
      <c r="G13" s="24">
        <v>0.171</v>
      </c>
      <c r="H13" s="22">
        <v>3319</v>
      </c>
      <c r="I13" s="24">
        <v>0.59</v>
      </c>
      <c r="J13" s="22">
        <v>721</v>
      </c>
      <c r="K13" s="24">
        <v>0.128</v>
      </c>
      <c r="L13" s="22">
        <v>132</v>
      </c>
      <c r="M13" s="24">
        <v>0.023</v>
      </c>
      <c r="N13" s="22">
        <v>27</v>
      </c>
      <c r="O13" s="24">
        <v>0.005</v>
      </c>
      <c r="P13" s="10"/>
      <c r="Q13" s="131"/>
      <c r="R13" s="131"/>
      <c r="S13" s="165"/>
      <c r="T13" s="16"/>
      <c r="U13" s="16"/>
      <c r="V13" s="16"/>
      <c r="W13" s="16"/>
      <c r="X13" s="16"/>
    </row>
    <row r="14" spans="1:24" ht="12.75">
      <c r="A14" s="15">
        <v>827</v>
      </c>
      <c r="B14" s="5" t="s">
        <v>12</v>
      </c>
      <c r="C14" s="22">
        <v>5582</v>
      </c>
      <c r="D14" s="22">
        <v>221</v>
      </c>
      <c r="E14" s="24">
        <v>0.04</v>
      </c>
      <c r="F14" s="5">
        <v>640</v>
      </c>
      <c r="G14" s="24">
        <v>0.115</v>
      </c>
      <c r="H14" s="22">
        <v>3136</v>
      </c>
      <c r="I14" s="24">
        <v>0.562</v>
      </c>
      <c r="J14" s="22">
        <v>1378</v>
      </c>
      <c r="K14" s="24">
        <v>0.247</v>
      </c>
      <c r="L14" s="22">
        <v>184</v>
      </c>
      <c r="M14" s="24">
        <v>0.033</v>
      </c>
      <c r="N14" s="22">
        <v>23</v>
      </c>
      <c r="O14" s="24">
        <v>0.004</v>
      </c>
      <c r="P14" s="10"/>
      <c r="Q14" s="131"/>
      <c r="R14" s="131"/>
      <c r="S14" s="165"/>
      <c r="T14" s="16"/>
      <c r="U14" s="16"/>
      <c r="V14" s="16"/>
      <c r="W14" s="16"/>
      <c r="X14" s="16"/>
    </row>
    <row r="15" spans="1:24" ht="12.75">
      <c r="A15" s="15">
        <v>828</v>
      </c>
      <c r="B15" s="5" t="s">
        <v>13</v>
      </c>
      <c r="C15" s="22">
        <v>3535</v>
      </c>
      <c r="D15" s="22">
        <v>249</v>
      </c>
      <c r="E15" s="24">
        <v>0.07</v>
      </c>
      <c r="F15" s="5">
        <v>438</v>
      </c>
      <c r="G15" s="24">
        <v>0.124</v>
      </c>
      <c r="H15" s="22">
        <v>2227</v>
      </c>
      <c r="I15" s="24">
        <v>0.63</v>
      </c>
      <c r="J15" s="22">
        <v>545</v>
      </c>
      <c r="K15" s="24">
        <v>0.154</v>
      </c>
      <c r="L15" s="22">
        <v>67</v>
      </c>
      <c r="M15" s="24">
        <v>0.019</v>
      </c>
      <c r="N15" s="22">
        <v>9</v>
      </c>
      <c r="O15" s="24">
        <v>0.003</v>
      </c>
      <c r="P15" s="10"/>
      <c r="Q15" s="131"/>
      <c r="R15" s="131"/>
      <c r="S15" s="165"/>
      <c r="T15" s="16"/>
      <c r="U15" s="16"/>
      <c r="V15" s="16"/>
      <c r="W15" s="16"/>
      <c r="X15" s="16"/>
    </row>
    <row r="16" spans="1:24" ht="12.75">
      <c r="A16" s="15">
        <v>829</v>
      </c>
      <c r="B16" s="5" t="s">
        <v>14</v>
      </c>
      <c r="C16" s="22">
        <v>2793</v>
      </c>
      <c r="D16" s="22">
        <v>185</v>
      </c>
      <c r="E16" s="24">
        <v>0.066</v>
      </c>
      <c r="F16" s="5">
        <v>485</v>
      </c>
      <c r="G16" s="24">
        <v>0.174</v>
      </c>
      <c r="H16" s="22">
        <v>1423</v>
      </c>
      <c r="I16" s="24">
        <v>0.509</v>
      </c>
      <c r="J16" s="22">
        <v>636</v>
      </c>
      <c r="K16" s="24">
        <v>0.228</v>
      </c>
      <c r="L16" s="22">
        <v>56</v>
      </c>
      <c r="M16" s="24">
        <v>0.02</v>
      </c>
      <c r="N16" s="22">
        <v>8</v>
      </c>
      <c r="O16" s="24">
        <v>0.003</v>
      </c>
      <c r="P16" s="10"/>
      <c r="Q16" s="131"/>
      <c r="R16" s="131"/>
      <c r="S16" s="165"/>
      <c r="T16" s="16"/>
      <c r="U16" s="16"/>
      <c r="V16" s="16"/>
      <c r="W16" s="16"/>
      <c r="X16" s="16"/>
    </row>
    <row r="17" spans="1:24" ht="12.75">
      <c r="A17" s="15">
        <v>830</v>
      </c>
      <c r="B17" s="5" t="s">
        <v>15</v>
      </c>
      <c r="C17" s="22">
        <v>4106</v>
      </c>
      <c r="D17" s="22">
        <v>85</v>
      </c>
      <c r="E17" s="24">
        <v>0.021</v>
      </c>
      <c r="F17" s="5">
        <v>470</v>
      </c>
      <c r="G17" s="24">
        <v>0.114</v>
      </c>
      <c r="H17" s="22">
        <v>2101</v>
      </c>
      <c r="I17" s="24">
        <v>0.512</v>
      </c>
      <c r="J17" s="22">
        <v>1340</v>
      </c>
      <c r="K17" s="24">
        <v>0.326</v>
      </c>
      <c r="L17" s="22">
        <v>94</v>
      </c>
      <c r="M17" s="24">
        <v>0.023</v>
      </c>
      <c r="N17" s="22">
        <v>16</v>
      </c>
      <c r="O17" s="24">
        <v>0.004</v>
      </c>
      <c r="P17" s="10"/>
      <c r="Q17" s="131"/>
      <c r="R17" s="131"/>
      <c r="S17" s="165"/>
      <c r="T17" s="16"/>
      <c r="U17" s="16"/>
      <c r="V17" s="16"/>
      <c r="W17" s="16"/>
      <c r="X17" s="16"/>
    </row>
    <row r="18" spans="1:24" ht="12.75">
      <c r="A18" s="15">
        <v>825</v>
      </c>
      <c r="B18" s="5" t="s">
        <v>16</v>
      </c>
      <c r="C18" s="22">
        <v>1366</v>
      </c>
      <c r="D18" s="22">
        <v>365</v>
      </c>
      <c r="E18" s="24">
        <v>0.267</v>
      </c>
      <c r="F18" s="5">
        <v>228</v>
      </c>
      <c r="G18" s="24">
        <v>0.167</v>
      </c>
      <c r="H18" s="22">
        <v>721</v>
      </c>
      <c r="I18" s="24">
        <v>0.528</v>
      </c>
      <c r="J18" s="22">
        <v>44</v>
      </c>
      <c r="K18" s="24">
        <v>0.032</v>
      </c>
      <c r="L18" s="22">
        <v>5</v>
      </c>
      <c r="M18" s="24">
        <v>0.004</v>
      </c>
      <c r="N18" s="22">
        <v>3</v>
      </c>
      <c r="O18" s="24">
        <v>0.002</v>
      </c>
      <c r="P18" s="10"/>
      <c r="Q18" s="131"/>
      <c r="R18" s="131"/>
      <c r="S18" s="165"/>
      <c r="T18" s="16"/>
      <c r="U18" s="16"/>
      <c r="V18" s="16"/>
      <c r="W18" s="16"/>
      <c r="X18" s="16"/>
    </row>
    <row r="19" spans="1:24" ht="12.75">
      <c r="A19" s="15">
        <v>847</v>
      </c>
      <c r="B19" s="5" t="s">
        <v>17</v>
      </c>
      <c r="C19" s="22">
        <v>908</v>
      </c>
      <c r="D19" s="22">
        <v>110</v>
      </c>
      <c r="E19" s="24">
        <v>0.121</v>
      </c>
      <c r="F19" s="5">
        <v>189</v>
      </c>
      <c r="G19" s="24">
        <v>0.208</v>
      </c>
      <c r="H19" s="22">
        <v>580</v>
      </c>
      <c r="I19" s="24">
        <v>0.639</v>
      </c>
      <c r="J19" s="22">
        <v>11</v>
      </c>
      <c r="K19" s="24">
        <v>0.012</v>
      </c>
      <c r="L19" s="22">
        <v>12</v>
      </c>
      <c r="M19" s="24">
        <v>0.013</v>
      </c>
      <c r="N19" s="22">
        <v>6</v>
      </c>
      <c r="O19" s="24">
        <v>0.007</v>
      </c>
      <c r="P19" s="10"/>
      <c r="Q19" s="131"/>
      <c r="R19" s="131"/>
      <c r="S19" s="165"/>
      <c r="T19" s="16"/>
      <c r="U19" s="16"/>
      <c r="V19" s="16"/>
      <c r="W19" s="16"/>
      <c r="X19" s="16"/>
    </row>
    <row r="20" spans="1:24" ht="12.75">
      <c r="A20" s="15">
        <v>831</v>
      </c>
      <c r="B20" s="5" t="s">
        <v>18</v>
      </c>
      <c r="C20" s="22">
        <v>4211</v>
      </c>
      <c r="D20" s="22">
        <v>213</v>
      </c>
      <c r="E20" s="24">
        <v>0.051</v>
      </c>
      <c r="F20" s="5">
        <v>377</v>
      </c>
      <c r="G20" s="24">
        <v>0.09</v>
      </c>
      <c r="H20" s="22">
        <v>2596</v>
      </c>
      <c r="I20" s="24">
        <v>0.616</v>
      </c>
      <c r="J20" s="22">
        <v>970</v>
      </c>
      <c r="K20" s="24">
        <v>0.23</v>
      </c>
      <c r="L20" s="22">
        <v>47</v>
      </c>
      <c r="M20" s="24">
        <v>0.011</v>
      </c>
      <c r="N20" s="22">
        <v>8</v>
      </c>
      <c r="O20" s="24">
        <v>0.002</v>
      </c>
      <c r="P20" s="10"/>
      <c r="Q20" s="131"/>
      <c r="R20" s="131"/>
      <c r="S20" s="165"/>
      <c r="T20" s="16"/>
      <c r="U20" s="16"/>
      <c r="V20" s="16"/>
      <c r="W20" s="16"/>
      <c r="X20" s="16"/>
    </row>
    <row r="21" spans="1:24" ht="12.75">
      <c r="A21" s="15">
        <v>832</v>
      </c>
      <c r="B21" s="5" t="s">
        <v>19</v>
      </c>
      <c r="C21" s="22">
        <v>5240</v>
      </c>
      <c r="D21" s="22">
        <v>7</v>
      </c>
      <c r="E21" s="24">
        <v>0.001</v>
      </c>
      <c r="F21" s="5">
        <v>68</v>
      </c>
      <c r="G21" s="24">
        <v>0.013</v>
      </c>
      <c r="H21" s="22">
        <v>2289</v>
      </c>
      <c r="I21" s="24">
        <v>0.437</v>
      </c>
      <c r="J21" s="22">
        <v>2610</v>
      </c>
      <c r="K21" s="24">
        <v>0.498</v>
      </c>
      <c r="L21" s="22">
        <v>220</v>
      </c>
      <c r="M21" s="24">
        <v>0.042</v>
      </c>
      <c r="N21" s="22">
        <v>46</v>
      </c>
      <c r="O21" s="24">
        <v>0.009</v>
      </c>
      <c r="P21" s="10"/>
      <c r="Q21" s="131"/>
      <c r="R21" s="131"/>
      <c r="S21" s="165"/>
      <c r="T21" s="16"/>
      <c r="U21" s="16"/>
      <c r="V21" s="16"/>
      <c r="W21" s="16"/>
      <c r="X21" s="16"/>
    </row>
    <row r="22" spans="1:24" ht="12.75">
      <c r="A22" s="15">
        <v>833</v>
      </c>
      <c r="B22" s="5" t="s">
        <v>20</v>
      </c>
      <c r="C22" s="22">
        <v>1590</v>
      </c>
      <c r="D22" s="22">
        <v>417</v>
      </c>
      <c r="E22" s="24">
        <v>0.262</v>
      </c>
      <c r="F22" s="5">
        <v>177</v>
      </c>
      <c r="G22" s="24">
        <v>0.111</v>
      </c>
      <c r="H22" s="22">
        <v>748</v>
      </c>
      <c r="I22" s="24">
        <v>0.47</v>
      </c>
      <c r="J22" s="22">
        <v>234</v>
      </c>
      <c r="K22" s="24">
        <v>0.147</v>
      </c>
      <c r="L22" s="22">
        <v>14</v>
      </c>
      <c r="M22" s="24">
        <v>0.009</v>
      </c>
      <c r="N22" s="22">
        <v>0</v>
      </c>
      <c r="O22" s="24">
        <v>0</v>
      </c>
      <c r="P22" s="10"/>
      <c r="Q22" s="131"/>
      <c r="R22" s="131"/>
      <c r="S22" s="165"/>
      <c r="T22" s="16"/>
      <c r="U22" s="16"/>
      <c r="V22" s="16"/>
      <c r="W22" s="16"/>
      <c r="X22" s="16"/>
    </row>
    <row r="23" spans="1:24" ht="12.75">
      <c r="A23" s="15">
        <v>834</v>
      </c>
      <c r="B23" s="5" t="s">
        <v>21</v>
      </c>
      <c r="C23" s="22">
        <v>3310</v>
      </c>
      <c r="D23" s="22">
        <v>162</v>
      </c>
      <c r="E23" s="24">
        <v>0.049</v>
      </c>
      <c r="F23" s="5">
        <v>529</v>
      </c>
      <c r="G23" s="24">
        <v>0.16</v>
      </c>
      <c r="H23" s="22">
        <v>2466</v>
      </c>
      <c r="I23" s="24">
        <v>0.745</v>
      </c>
      <c r="J23" s="22">
        <v>2</v>
      </c>
      <c r="K23" s="24">
        <v>0.001</v>
      </c>
      <c r="L23" s="22">
        <v>149</v>
      </c>
      <c r="M23" s="24">
        <v>0.045</v>
      </c>
      <c r="N23" s="22">
        <v>2</v>
      </c>
      <c r="O23" s="24">
        <v>0.001</v>
      </c>
      <c r="P23" s="10"/>
      <c r="Q23" s="131"/>
      <c r="R23" s="131"/>
      <c r="S23" s="165"/>
      <c r="T23" s="16"/>
      <c r="U23" s="16"/>
      <c r="V23" s="16"/>
      <c r="W23" s="16"/>
      <c r="X23" s="16"/>
    </row>
    <row r="24" spans="1:24" ht="12.75">
      <c r="A24" s="15">
        <v>836</v>
      </c>
      <c r="B24" s="5" t="s">
        <v>22</v>
      </c>
      <c r="C24" s="22">
        <v>2773</v>
      </c>
      <c r="D24" s="22">
        <v>265</v>
      </c>
      <c r="E24" s="24">
        <v>0.096</v>
      </c>
      <c r="F24" s="5">
        <v>306</v>
      </c>
      <c r="G24" s="24">
        <v>0.11</v>
      </c>
      <c r="H24" s="22">
        <v>1063</v>
      </c>
      <c r="I24" s="24">
        <v>0.383</v>
      </c>
      <c r="J24" s="22">
        <v>1067</v>
      </c>
      <c r="K24" s="24">
        <v>0.385</v>
      </c>
      <c r="L24" s="22">
        <v>64</v>
      </c>
      <c r="M24" s="24">
        <v>0.023</v>
      </c>
      <c r="N24" s="22">
        <v>8</v>
      </c>
      <c r="O24" s="24">
        <v>0.003</v>
      </c>
      <c r="P24" s="10"/>
      <c r="Q24" s="131"/>
      <c r="R24" s="131"/>
      <c r="S24" s="165"/>
      <c r="T24" s="16"/>
      <c r="U24" s="16"/>
      <c r="V24" s="16"/>
      <c r="W24" s="16"/>
      <c r="X24" s="16"/>
    </row>
    <row r="25" spans="1:24" ht="12.75">
      <c r="A25" s="15">
        <v>837</v>
      </c>
      <c r="B25" s="5" t="s">
        <v>23</v>
      </c>
      <c r="C25" s="22">
        <v>2226</v>
      </c>
      <c r="D25" s="22">
        <v>682</v>
      </c>
      <c r="E25" s="24">
        <v>0.306</v>
      </c>
      <c r="F25" s="5">
        <v>317</v>
      </c>
      <c r="G25" s="24">
        <v>0.142</v>
      </c>
      <c r="H25" s="22">
        <v>887</v>
      </c>
      <c r="I25" s="24">
        <v>0.398</v>
      </c>
      <c r="J25" s="22">
        <v>338</v>
      </c>
      <c r="K25" s="24">
        <v>0.152</v>
      </c>
      <c r="L25" s="22">
        <v>2</v>
      </c>
      <c r="M25" s="24">
        <v>0.001</v>
      </c>
      <c r="N25" s="22">
        <v>0</v>
      </c>
      <c r="O25" s="24">
        <v>0</v>
      </c>
      <c r="P25" s="10"/>
      <c r="Q25" s="131"/>
      <c r="R25" s="131"/>
      <c r="S25" s="165"/>
      <c r="T25" s="16"/>
      <c r="U25" s="16"/>
      <c r="V25" s="16"/>
      <c r="W25" s="16"/>
      <c r="X25" s="16"/>
    </row>
    <row r="26" spans="1:24" ht="12.75">
      <c r="A26" s="15">
        <v>838</v>
      </c>
      <c r="B26" s="5" t="s">
        <v>24</v>
      </c>
      <c r="C26" s="22">
        <v>2216</v>
      </c>
      <c r="D26" s="22">
        <v>127</v>
      </c>
      <c r="E26" s="24">
        <v>0.057</v>
      </c>
      <c r="F26" s="5">
        <v>498</v>
      </c>
      <c r="G26" s="24">
        <v>0.225</v>
      </c>
      <c r="H26" s="22">
        <v>1550</v>
      </c>
      <c r="I26" s="24">
        <v>0.699</v>
      </c>
      <c r="J26" s="22">
        <v>18</v>
      </c>
      <c r="K26" s="24">
        <v>0.008</v>
      </c>
      <c r="L26" s="22">
        <v>19</v>
      </c>
      <c r="M26" s="24">
        <v>0.009</v>
      </c>
      <c r="N26" s="22">
        <v>4</v>
      </c>
      <c r="O26" s="24">
        <v>0.002</v>
      </c>
      <c r="P26" s="10"/>
      <c r="Q26" s="131"/>
      <c r="R26" s="131"/>
      <c r="S26" s="165"/>
      <c r="T26" s="16"/>
      <c r="U26" s="16"/>
      <c r="V26" s="16"/>
      <c r="W26" s="16"/>
      <c r="X26" s="16"/>
    </row>
    <row r="27" spans="1:24" ht="12.75">
      <c r="A27" s="15">
        <v>839</v>
      </c>
      <c r="B27" s="5" t="s">
        <v>25</v>
      </c>
      <c r="C27" s="22">
        <v>2560</v>
      </c>
      <c r="D27" s="22">
        <v>179</v>
      </c>
      <c r="E27" s="24">
        <v>0.07</v>
      </c>
      <c r="F27" s="5">
        <v>305</v>
      </c>
      <c r="G27" s="24">
        <v>0.119</v>
      </c>
      <c r="H27" s="22">
        <v>1061</v>
      </c>
      <c r="I27" s="24">
        <v>0.414</v>
      </c>
      <c r="J27" s="22">
        <v>916</v>
      </c>
      <c r="K27" s="24">
        <v>0.358</v>
      </c>
      <c r="L27" s="22">
        <v>92</v>
      </c>
      <c r="M27" s="24">
        <v>0.036</v>
      </c>
      <c r="N27" s="22">
        <v>7</v>
      </c>
      <c r="O27" s="24">
        <v>0.003</v>
      </c>
      <c r="P27" s="10"/>
      <c r="Q27" s="131"/>
      <c r="R27" s="131"/>
      <c r="S27" s="165"/>
      <c r="T27" s="16"/>
      <c r="U27" s="16"/>
      <c r="V27" s="16"/>
      <c r="W27" s="16"/>
      <c r="X27" s="16"/>
    </row>
    <row r="28" spans="1:24" ht="12.75">
      <c r="A28" s="15">
        <v>849</v>
      </c>
      <c r="B28" s="5" t="s">
        <v>26</v>
      </c>
      <c r="C28" s="22">
        <v>2361</v>
      </c>
      <c r="D28" s="22">
        <v>197</v>
      </c>
      <c r="E28" s="24">
        <v>0.083</v>
      </c>
      <c r="F28" s="5">
        <v>530</v>
      </c>
      <c r="G28" s="24">
        <v>0.224</v>
      </c>
      <c r="H28" s="22">
        <v>1450</v>
      </c>
      <c r="I28" s="24">
        <v>0.614</v>
      </c>
      <c r="J28" s="22">
        <v>139</v>
      </c>
      <c r="K28" s="24">
        <v>0.059</v>
      </c>
      <c r="L28" s="22">
        <v>36</v>
      </c>
      <c r="M28" s="24">
        <v>0.015</v>
      </c>
      <c r="N28" s="22">
        <v>9</v>
      </c>
      <c r="O28" s="24">
        <v>0.004</v>
      </c>
      <c r="P28" s="10"/>
      <c r="Q28" s="131"/>
      <c r="R28" s="131"/>
      <c r="S28" s="165"/>
      <c r="T28" s="16"/>
      <c r="U28" s="16"/>
      <c r="V28" s="16"/>
      <c r="W28" s="16"/>
      <c r="X28" s="16"/>
    </row>
    <row r="29" spans="1:24" ht="12.75">
      <c r="A29" s="15">
        <v>844</v>
      </c>
      <c r="B29" s="5" t="s">
        <v>27</v>
      </c>
      <c r="C29" s="22">
        <v>2004</v>
      </c>
      <c r="D29" s="22">
        <v>217</v>
      </c>
      <c r="E29" s="24">
        <v>0.108</v>
      </c>
      <c r="F29" s="5">
        <v>164</v>
      </c>
      <c r="G29" s="24">
        <v>0.082</v>
      </c>
      <c r="H29" s="22">
        <v>830</v>
      </c>
      <c r="I29" s="24">
        <v>0.414</v>
      </c>
      <c r="J29" s="22">
        <v>710</v>
      </c>
      <c r="K29" s="24">
        <v>0.354</v>
      </c>
      <c r="L29" s="22">
        <v>75</v>
      </c>
      <c r="M29" s="24">
        <v>0.037</v>
      </c>
      <c r="N29" s="22">
        <v>8</v>
      </c>
      <c r="O29" s="24">
        <v>0.004</v>
      </c>
      <c r="P29" s="10"/>
      <c r="Q29" s="131"/>
      <c r="R29" s="131"/>
      <c r="S29" s="165"/>
      <c r="T29" s="16"/>
      <c r="U29" s="16"/>
      <c r="V29" s="16"/>
      <c r="W29" s="16"/>
      <c r="X29" s="16"/>
    </row>
    <row r="30" spans="1:24" ht="12.75">
      <c r="A30" s="15">
        <v>818</v>
      </c>
      <c r="B30" s="5" t="s">
        <v>28</v>
      </c>
      <c r="C30" s="22">
        <v>1518</v>
      </c>
      <c r="D30" s="22">
        <v>293</v>
      </c>
      <c r="E30" s="24">
        <v>0.193</v>
      </c>
      <c r="F30" s="5">
        <v>287</v>
      </c>
      <c r="G30" s="24">
        <v>0.189</v>
      </c>
      <c r="H30" s="22">
        <v>780</v>
      </c>
      <c r="I30" s="24">
        <v>0.514</v>
      </c>
      <c r="J30" s="22">
        <v>142</v>
      </c>
      <c r="K30" s="24">
        <v>0.094</v>
      </c>
      <c r="L30" s="22">
        <v>16</v>
      </c>
      <c r="M30" s="24">
        <v>0.011</v>
      </c>
      <c r="N30" s="22">
        <v>0</v>
      </c>
      <c r="O30" s="24">
        <v>0</v>
      </c>
      <c r="P30" s="10"/>
      <c r="Q30" s="131"/>
      <c r="R30" s="131"/>
      <c r="S30" s="165"/>
      <c r="T30" s="16"/>
      <c r="U30" s="16"/>
      <c r="V30" s="16"/>
      <c r="W30" s="16"/>
      <c r="X30" s="16"/>
    </row>
    <row r="31" spans="1:24" ht="12.75">
      <c r="A31" s="15">
        <v>817</v>
      </c>
      <c r="B31" s="5" t="s">
        <v>29</v>
      </c>
      <c r="C31" s="22">
        <v>851</v>
      </c>
      <c r="D31" s="22">
        <v>255</v>
      </c>
      <c r="E31" s="24">
        <v>0.3</v>
      </c>
      <c r="F31" s="5">
        <v>104</v>
      </c>
      <c r="G31" s="24">
        <v>0.122</v>
      </c>
      <c r="H31" s="22">
        <v>477</v>
      </c>
      <c r="I31" s="24">
        <v>0.561</v>
      </c>
      <c r="J31" s="22">
        <v>9</v>
      </c>
      <c r="K31" s="24">
        <v>0.011</v>
      </c>
      <c r="L31" s="22">
        <v>6</v>
      </c>
      <c r="M31" s="24">
        <v>0.007</v>
      </c>
      <c r="N31" s="22">
        <v>0</v>
      </c>
      <c r="O31" s="24">
        <v>0</v>
      </c>
      <c r="P31" s="10"/>
      <c r="Q31" s="131"/>
      <c r="R31" s="131"/>
      <c r="S31" s="165"/>
      <c r="T31" s="16"/>
      <c r="U31" s="16"/>
      <c r="V31" s="16"/>
      <c r="W31" s="16"/>
      <c r="X31" s="16"/>
    </row>
    <row r="32" spans="1:24" ht="12.75">
      <c r="A32" s="15">
        <v>841</v>
      </c>
      <c r="B32" s="5" t="s">
        <v>30</v>
      </c>
      <c r="C32" s="22">
        <v>4502</v>
      </c>
      <c r="D32" s="22">
        <v>452</v>
      </c>
      <c r="E32" s="24">
        <v>0.1</v>
      </c>
      <c r="F32" s="5">
        <v>643</v>
      </c>
      <c r="G32" s="24">
        <v>0.143</v>
      </c>
      <c r="H32" s="22">
        <v>3269</v>
      </c>
      <c r="I32" s="24">
        <v>0.726</v>
      </c>
      <c r="J32" s="22">
        <v>133</v>
      </c>
      <c r="K32" s="24">
        <v>0.03</v>
      </c>
      <c r="L32" s="22">
        <v>4</v>
      </c>
      <c r="M32" s="24">
        <v>0.001</v>
      </c>
      <c r="N32" s="22">
        <v>1</v>
      </c>
      <c r="O32" s="24">
        <v>0</v>
      </c>
      <c r="P32" s="10"/>
      <c r="Q32" s="131"/>
      <c r="R32" s="131"/>
      <c r="S32" s="165"/>
      <c r="T32" s="16"/>
      <c r="U32" s="16"/>
      <c r="V32" s="16"/>
      <c r="W32" s="16"/>
      <c r="X32" s="16"/>
    </row>
    <row r="33" spans="1:24" ht="12.75">
      <c r="A33" s="15">
        <v>842</v>
      </c>
      <c r="B33" s="5" t="s">
        <v>31</v>
      </c>
      <c r="C33" s="22">
        <v>2132</v>
      </c>
      <c r="D33" s="22">
        <v>543</v>
      </c>
      <c r="E33" s="24">
        <v>0.255</v>
      </c>
      <c r="F33" s="5">
        <v>299</v>
      </c>
      <c r="G33" s="24">
        <v>0.14</v>
      </c>
      <c r="H33" s="22">
        <v>1237</v>
      </c>
      <c r="I33" s="24">
        <v>0.58</v>
      </c>
      <c r="J33" s="22">
        <v>51</v>
      </c>
      <c r="K33" s="24">
        <v>0.024</v>
      </c>
      <c r="L33" s="22">
        <v>1</v>
      </c>
      <c r="M33" s="24">
        <v>0</v>
      </c>
      <c r="N33" s="22">
        <v>1</v>
      </c>
      <c r="O33" s="24">
        <v>0</v>
      </c>
      <c r="P33" s="10"/>
      <c r="Q33" s="131"/>
      <c r="R33" s="131"/>
      <c r="S33" s="165"/>
      <c r="T33" s="16"/>
      <c r="U33" s="16"/>
      <c r="V33" s="16"/>
      <c r="W33" s="16"/>
      <c r="X33" s="16"/>
    </row>
    <row r="34" spans="1:24" ht="12.75">
      <c r="A34" s="15">
        <v>843</v>
      </c>
      <c r="B34" s="5" t="s">
        <v>32</v>
      </c>
      <c r="C34" s="22">
        <v>991</v>
      </c>
      <c r="D34" s="22">
        <v>97</v>
      </c>
      <c r="E34" s="24">
        <v>0.098</v>
      </c>
      <c r="F34" s="5">
        <v>179</v>
      </c>
      <c r="G34" s="24">
        <v>0.181</v>
      </c>
      <c r="H34" s="22">
        <v>634</v>
      </c>
      <c r="I34" s="24">
        <v>0.64</v>
      </c>
      <c r="J34" s="22">
        <v>73</v>
      </c>
      <c r="K34" s="24">
        <v>0.074</v>
      </c>
      <c r="L34" s="22">
        <v>7</v>
      </c>
      <c r="M34" s="24">
        <v>0.007</v>
      </c>
      <c r="N34" s="22">
        <v>1</v>
      </c>
      <c r="O34" s="24">
        <v>0.001</v>
      </c>
      <c r="P34" s="10"/>
      <c r="Q34" s="131"/>
      <c r="R34" s="131"/>
      <c r="S34" s="165"/>
      <c r="T34" s="16"/>
      <c r="U34" s="16"/>
      <c r="V34" s="16"/>
      <c r="W34" s="16"/>
      <c r="X34" s="16"/>
    </row>
    <row r="35" spans="1:24" ht="12.75">
      <c r="A35" s="15">
        <v>846</v>
      </c>
      <c r="B35" s="5" t="s">
        <v>33</v>
      </c>
      <c r="C35" s="22">
        <v>1499</v>
      </c>
      <c r="D35" s="22">
        <v>396</v>
      </c>
      <c r="E35" s="24">
        <v>0.264</v>
      </c>
      <c r="F35" s="5">
        <v>165</v>
      </c>
      <c r="G35" s="24">
        <v>0.11</v>
      </c>
      <c r="H35" s="22">
        <v>483</v>
      </c>
      <c r="I35" s="24">
        <v>0.322</v>
      </c>
      <c r="J35" s="22">
        <v>449</v>
      </c>
      <c r="K35" s="24">
        <v>0.3</v>
      </c>
      <c r="L35" s="22">
        <v>5</v>
      </c>
      <c r="M35" s="24">
        <v>0.003</v>
      </c>
      <c r="N35" s="22">
        <v>1</v>
      </c>
      <c r="O35" s="24">
        <v>0.001</v>
      </c>
      <c r="P35" s="10"/>
      <c r="Q35" s="131"/>
      <c r="R35" s="131"/>
      <c r="S35" s="165"/>
      <c r="T35" s="16"/>
      <c r="U35" s="16"/>
      <c r="V35" s="16"/>
      <c r="W35" s="16"/>
      <c r="X35" s="16"/>
    </row>
    <row r="36" spans="1:24" ht="12.75">
      <c r="A36" s="15">
        <v>845</v>
      </c>
      <c r="B36" s="5" t="s">
        <v>34</v>
      </c>
      <c r="C36" s="22">
        <v>657</v>
      </c>
      <c r="D36" s="22">
        <v>192</v>
      </c>
      <c r="E36" s="24">
        <v>0.292</v>
      </c>
      <c r="F36" s="5">
        <v>94</v>
      </c>
      <c r="G36" s="24">
        <v>0.143</v>
      </c>
      <c r="H36" s="22">
        <v>358</v>
      </c>
      <c r="I36" s="24">
        <v>0.545</v>
      </c>
      <c r="J36" s="22">
        <v>12</v>
      </c>
      <c r="K36" s="24">
        <v>0.018</v>
      </c>
      <c r="L36" s="22">
        <v>1</v>
      </c>
      <c r="M36" s="24">
        <v>0.002</v>
      </c>
      <c r="N36" s="22">
        <v>0</v>
      </c>
      <c r="O36" s="24">
        <v>0</v>
      </c>
      <c r="P36" s="10"/>
      <c r="Q36" s="131"/>
      <c r="R36" s="131"/>
      <c r="S36" s="165"/>
      <c r="T36" s="16"/>
      <c r="U36" s="16"/>
      <c r="V36" s="16"/>
      <c r="W36" s="16"/>
      <c r="X36" s="16"/>
    </row>
    <row r="37" spans="1:24" ht="12.75">
      <c r="A37" s="15">
        <v>848</v>
      </c>
      <c r="B37" s="5" t="s">
        <v>35</v>
      </c>
      <c r="C37" s="22">
        <v>2650</v>
      </c>
      <c r="D37" s="22">
        <v>261</v>
      </c>
      <c r="E37" s="24">
        <v>0.098</v>
      </c>
      <c r="F37" s="5">
        <v>334</v>
      </c>
      <c r="G37" s="24">
        <v>0.126</v>
      </c>
      <c r="H37" s="22">
        <v>1544</v>
      </c>
      <c r="I37" s="24">
        <v>0.583</v>
      </c>
      <c r="J37" s="22">
        <v>484</v>
      </c>
      <c r="K37" s="24">
        <v>0.183</v>
      </c>
      <c r="L37" s="22">
        <v>20</v>
      </c>
      <c r="M37" s="24">
        <v>0.008</v>
      </c>
      <c r="N37" s="22">
        <v>7</v>
      </c>
      <c r="O37" s="24">
        <v>0.003</v>
      </c>
      <c r="P37" s="10"/>
      <c r="Q37" s="131"/>
      <c r="R37" s="131"/>
      <c r="S37" s="165"/>
      <c r="T37" s="16"/>
      <c r="U37" s="16"/>
      <c r="V37" s="16"/>
      <c r="W37" s="16"/>
      <c r="X37" s="16"/>
    </row>
    <row r="38" spans="1:24" ht="12.75">
      <c r="A38" s="15">
        <v>826</v>
      </c>
      <c r="B38" s="5" t="s">
        <v>36</v>
      </c>
      <c r="C38" s="22">
        <v>4211</v>
      </c>
      <c r="D38" s="22">
        <v>413</v>
      </c>
      <c r="E38" s="24">
        <v>0.098</v>
      </c>
      <c r="F38" s="5">
        <v>575</v>
      </c>
      <c r="G38" s="24">
        <v>0.137</v>
      </c>
      <c r="H38" s="22">
        <v>2860</v>
      </c>
      <c r="I38" s="24">
        <v>0.679</v>
      </c>
      <c r="J38" s="22">
        <v>276</v>
      </c>
      <c r="K38" s="24">
        <v>0.066</v>
      </c>
      <c r="L38" s="22">
        <v>83</v>
      </c>
      <c r="M38" s="24">
        <v>0.02</v>
      </c>
      <c r="N38" s="22">
        <v>4</v>
      </c>
      <c r="O38" s="24">
        <v>0.001</v>
      </c>
      <c r="P38" s="10"/>
      <c r="Q38" s="131"/>
      <c r="R38" s="131"/>
      <c r="S38" s="165"/>
      <c r="T38" s="16"/>
      <c r="U38" s="16"/>
      <c r="V38" s="16"/>
      <c r="W38" s="16"/>
      <c r="X38" s="16"/>
    </row>
    <row r="39" spans="1:24" ht="13.5" thickBot="1">
      <c r="A39" s="54">
        <v>819</v>
      </c>
      <c r="B39" s="28" t="s">
        <v>37</v>
      </c>
      <c r="C39" s="29">
        <v>1787</v>
      </c>
      <c r="D39" s="39">
        <v>292</v>
      </c>
      <c r="E39" s="31">
        <v>0.163</v>
      </c>
      <c r="F39" s="40">
        <v>262</v>
      </c>
      <c r="G39" s="31">
        <v>0.147</v>
      </c>
      <c r="H39" s="39">
        <v>927</v>
      </c>
      <c r="I39" s="31">
        <v>0.519</v>
      </c>
      <c r="J39" s="29">
        <v>272</v>
      </c>
      <c r="K39" s="31">
        <v>0.152</v>
      </c>
      <c r="L39" s="29">
        <v>34</v>
      </c>
      <c r="M39" s="31">
        <v>0.019</v>
      </c>
      <c r="N39" s="39">
        <v>0</v>
      </c>
      <c r="O39" s="31">
        <v>0</v>
      </c>
      <c r="P39" s="10"/>
      <c r="Q39" s="131"/>
      <c r="R39" s="131"/>
      <c r="S39" s="165"/>
      <c r="T39" s="16"/>
      <c r="U39" s="16"/>
      <c r="V39" s="16"/>
      <c r="W39" s="16"/>
      <c r="X39" s="16"/>
    </row>
    <row r="40" spans="1:24" ht="13.5" thickBot="1">
      <c r="A40" s="302" t="s">
        <v>38</v>
      </c>
      <c r="B40" s="261"/>
      <c r="C40" s="4">
        <f>SUM(C7:C39)</f>
        <v>89476</v>
      </c>
      <c r="D40" s="41">
        <f>SUM(D7:D39)</f>
        <v>8332</v>
      </c>
      <c r="E40" s="20">
        <f>D40/C40</f>
        <v>0.09311994277795163</v>
      </c>
      <c r="F40" s="41">
        <f>SUM(F7:F39)</f>
        <v>12064</v>
      </c>
      <c r="G40" s="20">
        <f>F40/C40</f>
        <v>0.1348294514730207</v>
      </c>
      <c r="H40" s="41">
        <f>SUM(H7:H39)</f>
        <v>50174</v>
      </c>
      <c r="I40" s="20">
        <f>H40/C40</f>
        <v>0.5607537216683803</v>
      </c>
      <c r="J40" s="4">
        <f>SUM(J7:J39)</f>
        <v>16789</v>
      </c>
      <c r="K40" s="20">
        <f>J40/C40</f>
        <v>0.18763690822119897</v>
      </c>
      <c r="L40" s="4">
        <f>SUM(L7:L39)</f>
        <v>1877</v>
      </c>
      <c r="M40" s="20">
        <f>L40/C40</f>
        <v>0.020977692342080557</v>
      </c>
      <c r="N40" s="41">
        <f>SUM(N7:N39)</f>
        <v>240</v>
      </c>
      <c r="O40" s="20">
        <f>N40/C40</f>
        <v>0.002682283517367786</v>
      </c>
      <c r="P40" s="10"/>
      <c r="Q40" s="131"/>
      <c r="R40" s="131"/>
      <c r="S40" s="165"/>
      <c r="T40" s="16"/>
      <c r="U40" s="16"/>
      <c r="V40" s="16"/>
      <c r="W40" s="16"/>
      <c r="X40" s="16"/>
    </row>
    <row r="41" spans="2:24" ht="12.75">
      <c r="B41" s="10"/>
      <c r="D41" s="10"/>
      <c r="E41" s="16"/>
      <c r="Q41" s="131"/>
      <c r="R41" s="131"/>
      <c r="S41" s="165"/>
      <c r="T41" s="16"/>
      <c r="U41" s="16"/>
      <c r="V41" s="16"/>
      <c r="W41" s="16"/>
      <c r="X41" s="16"/>
    </row>
    <row r="42" spans="2:24" ht="12.75">
      <c r="B42" s="16"/>
      <c r="C42" s="10"/>
      <c r="E42" s="10"/>
      <c r="S42" s="16"/>
      <c r="T42" s="16"/>
      <c r="U42" s="16"/>
      <c r="V42" s="16"/>
      <c r="W42" s="16"/>
      <c r="X42" s="16"/>
    </row>
    <row r="43" spans="3:24" ht="12.75">
      <c r="C43" s="10"/>
      <c r="S43" s="16"/>
      <c r="T43" s="16"/>
      <c r="U43" s="16"/>
      <c r="V43" s="16"/>
      <c r="W43" s="16"/>
      <c r="X43" s="16"/>
    </row>
    <row r="44" spans="19:24" ht="12.75">
      <c r="S44" s="16"/>
      <c r="T44" s="16"/>
      <c r="U44" s="16"/>
      <c r="V44" s="16"/>
      <c r="W44" s="16"/>
      <c r="X44" s="16"/>
    </row>
    <row r="45" spans="5:24" ht="12.75">
      <c r="E45" s="8"/>
      <c r="F45" s="7"/>
      <c r="S45" s="16"/>
      <c r="T45" s="16"/>
      <c r="U45" s="16"/>
      <c r="V45" s="16"/>
      <c r="W45" s="16"/>
      <c r="X45" s="16"/>
    </row>
    <row r="46" spans="19:24" ht="12.75">
      <c r="S46" s="16"/>
      <c r="T46" s="16"/>
      <c r="U46" s="16"/>
      <c r="V46" s="16"/>
      <c r="W46" s="16"/>
      <c r="X46" s="16"/>
    </row>
  </sheetData>
  <mergeCells count="12">
    <mergeCell ref="A2:O2"/>
    <mergeCell ref="A3:O3"/>
    <mergeCell ref="A4:O4"/>
    <mergeCell ref="N5:O5"/>
    <mergeCell ref="A40:B40"/>
    <mergeCell ref="F5:G5"/>
    <mergeCell ref="H5:I5"/>
    <mergeCell ref="L5:M5"/>
    <mergeCell ref="J5:K5"/>
    <mergeCell ref="C5:C6"/>
    <mergeCell ref="A5:B6"/>
    <mergeCell ref="D5:E5"/>
  </mergeCells>
  <printOptions horizontalCentered="1"/>
  <pageMargins left="0.75" right="0.75" top="0.5" bottom="0.5" header="0.25" footer="0.25"/>
  <pageSetup fitToHeight="1" fitToWidth="1" horizontalDpi="600" verticalDpi="600" orientation="landscape" scale="99"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1" sqref="A1"/>
    </sheetView>
  </sheetViews>
  <sheetFormatPr defaultColWidth="9.140625" defaultRowHeight="12.75"/>
  <cols>
    <col min="1" max="1" width="4.7109375" style="0" customWidth="1"/>
    <col min="2" max="2" width="17.7109375" style="0" customWidth="1"/>
    <col min="3" max="6" width="8.7109375" style="0" customWidth="1"/>
    <col min="7" max="7" width="11.421875" style="0" customWidth="1"/>
    <col min="8" max="8" width="14.140625" style="10" customWidth="1"/>
  </cols>
  <sheetData>
    <row r="1" spans="1:8" ht="12.75">
      <c r="A1" s="141" t="s">
        <v>325</v>
      </c>
      <c r="B1" s="141"/>
      <c r="C1" s="141"/>
      <c r="D1" s="141"/>
      <c r="E1" s="141"/>
      <c r="F1" s="141"/>
      <c r="G1" s="141"/>
      <c r="H1" s="141"/>
    </row>
    <row r="2" spans="1:9" ht="12.75">
      <c r="A2" s="272" t="s">
        <v>172</v>
      </c>
      <c r="B2" s="272"/>
      <c r="C2" s="272"/>
      <c r="D2" s="272"/>
      <c r="E2" s="272"/>
      <c r="F2" s="272"/>
      <c r="G2" s="272"/>
      <c r="H2" s="272"/>
      <c r="I2" s="1"/>
    </row>
    <row r="3" spans="1:9" ht="15">
      <c r="A3" s="273" t="s">
        <v>55</v>
      </c>
      <c r="B3" s="273"/>
      <c r="C3" s="273"/>
      <c r="D3" s="273"/>
      <c r="E3" s="273"/>
      <c r="F3" s="273"/>
      <c r="G3" s="273"/>
      <c r="H3" s="273"/>
      <c r="I3" s="1"/>
    </row>
    <row r="4" spans="1:9" ht="15">
      <c r="A4" s="264" t="s">
        <v>310</v>
      </c>
      <c r="B4" s="264"/>
      <c r="C4" s="264"/>
      <c r="D4" s="264"/>
      <c r="E4" s="264"/>
      <c r="F4" s="264"/>
      <c r="G4" s="264"/>
      <c r="H4" s="264"/>
      <c r="I4" s="1"/>
    </row>
    <row r="5" spans="1:8" ht="45.75" customHeight="1" thickBot="1">
      <c r="A5" s="304" t="s">
        <v>121</v>
      </c>
      <c r="B5" s="304"/>
      <c r="C5" s="56" t="s">
        <v>56</v>
      </c>
      <c r="D5" s="56" t="s">
        <v>57</v>
      </c>
      <c r="E5" s="126" t="s">
        <v>58</v>
      </c>
      <c r="F5" s="57" t="s">
        <v>59</v>
      </c>
      <c r="G5" s="57" t="s">
        <v>137</v>
      </c>
      <c r="H5" s="77" t="s">
        <v>138</v>
      </c>
    </row>
    <row r="6" spans="1:11" ht="15" customHeight="1" thickTop="1">
      <c r="A6" s="52">
        <v>820</v>
      </c>
      <c r="B6" s="18" t="s">
        <v>5</v>
      </c>
      <c r="C6" s="43">
        <v>536</v>
      </c>
      <c r="D6" s="25">
        <v>536</v>
      </c>
      <c r="E6" s="25">
        <v>0</v>
      </c>
      <c r="F6" s="25">
        <v>466</v>
      </c>
      <c r="G6" s="25">
        <v>1538</v>
      </c>
      <c r="H6" s="25">
        <v>981</v>
      </c>
      <c r="J6" s="10"/>
      <c r="K6" s="10"/>
    </row>
    <row r="7" spans="1:11" ht="15" customHeight="1">
      <c r="A7" s="15">
        <v>821</v>
      </c>
      <c r="B7" s="5" t="s">
        <v>6</v>
      </c>
      <c r="C7" s="42">
        <v>101</v>
      </c>
      <c r="D7" s="22">
        <v>10</v>
      </c>
      <c r="E7" s="22">
        <v>0</v>
      </c>
      <c r="F7" s="22">
        <v>46</v>
      </c>
      <c r="G7" s="22">
        <v>157</v>
      </c>
      <c r="H7" s="22">
        <v>147</v>
      </c>
      <c r="J7" s="10"/>
      <c r="K7" s="10"/>
    </row>
    <row r="8" spans="1:11" ht="15" customHeight="1">
      <c r="A8" s="15">
        <v>840</v>
      </c>
      <c r="B8" s="5" t="s">
        <v>7</v>
      </c>
      <c r="C8" s="22">
        <v>186</v>
      </c>
      <c r="D8" s="22">
        <v>154</v>
      </c>
      <c r="E8" s="22">
        <v>0</v>
      </c>
      <c r="F8" s="22">
        <v>157</v>
      </c>
      <c r="G8" s="22">
        <v>497</v>
      </c>
      <c r="H8" s="22">
        <v>370</v>
      </c>
      <c r="J8" s="10"/>
      <c r="K8" s="10"/>
    </row>
    <row r="9" spans="1:11" ht="15" customHeight="1">
      <c r="A9" s="15">
        <v>822</v>
      </c>
      <c r="B9" s="5" t="s">
        <v>8</v>
      </c>
      <c r="C9" s="22">
        <v>795</v>
      </c>
      <c r="D9" s="22">
        <v>549</v>
      </c>
      <c r="E9" s="22">
        <v>531</v>
      </c>
      <c r="F9" s="22">
        <v>800</v>
      </c>
      <c r="G9" s="22">
        <v>2675</v>
      </c>
      <c r="H9" s="22">
        <v>1935</v>
      </c>
      <c r="J9" s="10"/>
      <c r="K9" s="10"/>
    </row>
    <row r="10" spans="1:11" ht="15" customHeight="1">
      <c r="A10" s="15">
        <v>823</v>
      </c>
      <c r="B10" s="5" t="s">
        <v>9</v>
      </c>
      <c r="C10" s="22">
        <v>613</v>
      </c>
      <c r="D10" s="22">
        <v>509</v>
      </c>
      <c r="E10" s="22">
        <v>0</v>
      </c>
      <c r="F10" s="22">
        <v>568</v>
      </c>
      <c r="G10" s="22">
        <v>1690</v>
      </c>
      <c r="H10" s="22">
        <v>1204</v>
      </c>
      <c r="J10" s="10"/>
      <c r="K10" s="10"/>
    </row>
    <row r="11" spans="1:11" ht="15" customHeight="1">
      <c r="A11" s="15">
        <v>824</v>
      </c>
      <c r="B11" s="5" t="s">
        <v>10</v>
      </c>
      <c r="C11" s="22">
        <v>911</v>
      </c>
      <c r="D11" s="22">
        <v>618</v>
      </c>
      <c r="E11" s="22">
        <v>959</v>
      </c>
      <c r="F11" s="22">
        <v>784</v>
      </c>
      <c r="G11" s="22">
        <v>3272</v>
      </c>
      <c r="H11" s="22">
        <v>2160</v>
      </c>
      <c r="J11" s="10"/>
      <c r="K11" s="10"/>
    </row>
    <row r="12" spans="1:11" ht="15" customHeight="1">
      <c r="A12" s="15">
        <v>835</v>
      </c>
      <c r="B12" s="5" t="s">
        <v>11</v>
      </c>
      <c r="C12" s="22">
        <v>935</v>
      </c>
      <c r="D12" s="22">
        <v>710</v>
      </c>
      <c r="E12" s="22">
        <v>124</v>
      </c>
      <c r="F12" s="22">
        <v>934</v>
      </c>
      <c r="G12" s="22">
        <v>2703</v>
      </c>
      <c r="H12" s="22">
        <v>2072</v>
      </c>
      <c r="J12" s="10"/>
      <c r="K12" s="10"/>
    </row>
    <row r="13" spans="1:11" ht="15" customHeight="1">
      <c r="A13" s="15">
        <v>827</v>
      </c>
      <c r="B13" s="5" t="s">
        <v>12</v>
      </c>
      <c r="C13" s="22">
        <v>774</v>
      </c>
      <c r="D13" s="22">
        <v>910</v>
      </c>
      <c r="E13" s="22">
        <v>338</v>
      </c>
      <c r="F13" s="22">
        <v>1433</v>
      </c>
      <c r="G13" s="22">
        <v>3455</v>
      </c>
      <c r="H13" s="22">
        <v>2605</v>
      </c>
      <c r="J13" s="10"/>
      <c r="K13" s="10"/>
    </row>
    <row r="14" spans="1:11" ht="15" customHeight="1">
      <c r="A14" s="15">
        <v>828</v>
      </c>
      <c r="B14" s="5" t="s">
        <v>13</v>
      </c>
      <c r="C14" s="22">
        <v>759</v>
      </c>
      <c r="D14" s="22">
        <v>410</v>
      </c>
      <c r="E14" s="22">
        <v>18</v>
      </c>
      <c r="F14" s="22">
        <v>656</v>
      </c>
      <c r="G14" s="22">
        <v>1843</v>
      </c>
      <c r="H14" s="22">
        <v>1449</v>
      </c>
      <c r="J14" s="10"/>
      <c r="K14" s="10"/>
    </row>
    <row r="15" spans="1:11" ht="15" customHeight="1">
      <c r="A15" s="15">
        <v>829</v>
      </c>
      <c r="B15" s="5" t="s">
        <v>14</v>
      </c>
      <c r="C15" s="22">
        <v>576</v>
      </c>
      <c r="D15" s="22">
        <v>399</v>
      </c>
      <c r="E15" s="22">
        <v>0</v>
      </c>
      <c r="F15" s="22">
        <v>401</v>
      </c>
      <c r="G15" s="22">
        <v>1376</v>
      </c>
      <c r="H15" s="22">
        <v>1036</v>
      </c>
      <c r="J15" s="10"/>
      <c r="K15" s="10"/>
    </row>
    <row r="16" spans="1:11" ht="15" customHeight="1">
      <c r="A16" s="15">
        <v>830</v>
      </c>
      <c r="B16" s="5" t="s">
        <v>15</v>
      </c>
      <c r="C16" s="22">
        <v>908</v>
      </c>
      <c r="D16" s="22">
        <v>648</v>
      </c>
      <c r="E16" s="22">
        <v>4</v>
      </c>
      <c r="F16" s="22">
        <v>549</v>
      </c>
      <c r="G16" s="22">
        <v>2109</v>
      </c>
      <c r="H16" s="22">
        <v>1677</v>
      </c>
      <c r="J16" s="10"/>
      <c r="K16" s="10"/>
    </row>
    <row r="17" spans="1:11" ht="15" customHeight="1">
      <c r="A17" s="15">
        <v>825</v>
      </c>
      <c r="B17" s="5" t="s">
        <v>16</v>
      </c>
      <c r="C17" s="22">
        <v>169</v>
      </c>
      <c r="D17" s="22">
        <v>142</v>
      </c>
      <c r="E17" s="22">
        <v>0</v>
      </c>
      <c r="F17" s="22">
        <v>135</v>
      </c>
      <c r="G17" s="22">
        <v>446</v>
      </c>
      <c r="H17" s="22">
        <v>367</v>
      </c>
      <c r="J17" s="10"/>
      <c r="K17" s="10"/>
    </row>
    <row r="18" spans="1:11" ht="15" customHeight="1">
      <c r="A18" s="15">
        <v>847</v>
      </c>
      <c r="B18" s="5" t="s">
        <v>17</v>
      </c>
      <c r="C18" s="22">
        <v>138</v>
      </c>
      <c r="D18" s="22">
        <v>154</v>
      </c>
      <c r="E18" s="22">
        <v>33</v>
      </c>
      <c r="F18" s="22">
        <v>66</v>
      </c>
      <c r="G18" s="22">
        <v>391</v>
      </c>
      <c r="H18" s="22">
        <v>286</v>
      </c>
      <c r="J18" s="10"/>
      <c r="K18" s="10"/>
    </row>
    <row r="19" spans="1:11" ht="15" customHeight="1">
      <c r="A19" s="15">
        <v>831</v>
      </c>
      <c r="B19" s="5" t="s">
        <v>18</v>
      </c>
      <c r="C19" s="22">
        <v>737</v>
      </c>
      <c r="D19" s="22">
        <v>581</v>
      </c>
      <c r="E19" s="22">
        <v>733</v>
      </c>
      <c r="F19" s="22">
        <v>803</v>
      </c>
      <c r="G19" s="22">
        <v>2854</v>
      </c>
      <c r="H19" s="22">
        <v>1976</v>
      </c>
      <c r="J19" s="10"/>
      <c r="K19" s="10"/>
    </row>
    <row r="20" spans="1:11" ht="15" customHeight="1">
      <c r="A20" s="15">
        <v>832</v>
      </c>
      <c r="B20" s="5" t="s">
        <v>19</v>
      </c>
      <c r="C20" s="22">
        <v>1343</v>
      </c>
      <c r="D20" s="22">
        <v>614</v>
      </c>
      <c r="E20" s="22">
        <v>686</v>
      </c>
      <c r="F20" s="22">
        <v>961</v>
      </c>
      <c r="G20" s="22">
        <v>3604</v>
      </c>
      <c r="H20" s="22">
        <v>2593</v>
      </c>
      <c r="J20" s="10"/>
      <c r="K20" s="10"/>
    </row>
    <row r="21" spans="1:11" ht="15" customHeight="1">
      <c r="A21" s="15">
        <v>833</v>
      </c>
      <c r="B21" s="5" t="s">
        <v>20</v>
      </c>
      <c r="C21" s="22">
        <v>121</v>
      </c>
      <c r="D21" s="22">
        <v>141</v>
      </c>
      <c r="E21" s="22">
        <v>0</v>
      </c>
      <c r="F21" s="22">
        <v>55</v>
      </c>
      <c r="G21" s="22">
        <v>317</v>
      </c>
      <c r="H21" s="22">
        <v>256</v>
      </c>
      <c r="J21" s="10"/>
      <c r="K21" s="10"/>
    </row>
    <row r="22" spans="1:11" ht="15" customHeight="1">
      <c r="A22" s="15">
        <v>834</v>
      </c>
      <c r="B22" s="5" t="s">
        <v>21</v>
      </c>
      <c r="C22" s="22">
        <v>466</v>
      </c>
      <c r="D22" s="22">
        <v>326</v>
      </c>
      <c r="E22" s="22">
        <v>30</v>
      </c>
      <c r="F22" s="22">
        <v>400</v>
      </c>
      <c r="G22" s="22">
        <v>1222</v>
      </c>
      <c r="H22" s="22">
        <v>926</v>
      </c>
      <c r="J22" s="10"/>
      <c r="K22" s="10"/>
    </row>
    <row r="23" spans="1:11" ht="15" customHeight="1">
      <c r="A23" s="15">
        <v>836</v>
      </c>
      <c r="B23" s="5" t="s">
        <v>22</v>
      </c>
      <c r="C23" s="22">
        <v>384</v>
      </c>
      <c r="D23" s="22">
        <v>408</v>
      </c>
      <c r="E23" s="22">
        <v>0</v>
      </c>
      <c r="F23" s="22">
        <v>238</v>
      </c>
      <c r="G23" s="22">
        <v>1030</v>
      </c>
      <c r="H23" s="22">
        <v>748</v>
      </c>
      <c r="J23" s="10"/>
      <c r="K23" s="10"/>
    </row>
    <row r="24" spans="1:11" ht="15" customHeight="1">
      <c r="A24" s="15">
        <v>837</v>
      </c>
      <c r="B24" s="5" t="s">
        <v>23</v>
      </c>
      <c r="C24" s="22">
        <v>283</v>
      </c>
      <c r="D24" s="22">
        <v>305</v>
      </c>
      <c r="E24" s="22">
        <v>0</v>
      </c>
      <c r="F24" s="22">
        <v>305</v>
      </c>
      <c r="G24" s="22">
        <v>893</v>
      </c>
      <c r="H24" s="22">
        <v>670</v>
      </c>
      <c r="J24" s="10"/>
      <c r="K24" s="10"/>
    </row>
    <row r="25" spans="1:11" ht="15" customHeight="1">
      <c r="A25" s="15">
        <v>838</v>
      </c>
      <c r="B25" s="5" t="s">
        <v>24</v>
      </c>
      <c r="C25" s="22">
        <v>535</v>
      </c>
      <c r="D25" s="22">
        <v>57</v>
      </c>
      <c r="E25" s="22">
        <v>35</v>
      </c>
      <c r="F25" s="22">
        <v>363</v>
      </c>
      <c r="G25" s="22">
        <v>990</v>
      </c>
      <c r="H25" s="22">
        <v>807</v>
      </c>
      <c r="J25" s="10"/>
      <c r="K25" s="10"/>
    </row>
    <row r="26" spans="1:11" ht="15" customHeight="1">
      <c r="A26" s="15">
        <v>839</v>
      </c>
      <c r="B26" s="5" t="s">
        <v>25</v>
      </c>
      <c r="C26" s="22">
        <v>505</v>
      </c>
      <c r="D26" s="22">
        <v>515</v>
      </c>
      <c r="E26" s="22">
        <v>0</v>
      </c>
      <c r="F26" s="22">
        <v>457</v>
      </c>
      <c r="G26" s="22">
        <v>1477</v>
      </c>
      <c r="H26" s="22">
        <v>1077</v>
      </c>
      <c r="J26" s="10"/>
      <c r="K26" s="10"/>
    </row>
    <row r="27" spans="1:11" ht="15" customHeight="1">
      <c r="A27" s="15">
        <v>849</v>
      </c>
      <c r="B27" s="5" t="s">
        <v>26</v>
      </c>
      <c r="C27" s="22">
        <v>553</v>
      </c>
      <c r="D27" s="22">
        <v>263</v>
      </c>
      <c r="E27" s="22">
        <v>0</v>
      </c>
      <c r="F27" s="22">
        <v>370</v>
      </c>
      <c r="G27" s="22">
        <v>1186</v>
      </c>
      <c r="H27" s="22">
        <v>931</v>
      </c>
      <c r="J27" s="10"/>
      <c r="K27" s="10"/>
    </row>
    <row r="28" spans="1:11" ht="15" customHeight="1">
      <c r="A28" s="15">
        <v>844</v>
      </c>
      <c r="B28" s="5" t="s">
        <v>27</v>
      </c>
      <c r="C28" s="22">
        <v>274</v>
      </c>
      <c r="D28" s="22">
        <v>283</v>
      </c>
      <c r="E28" s="22">
        <v>339</v>
      </c>
      <c r="F28" s="22">
        <v>109</v>
      </c>
      <c r="G28" s="22">
        <v>1005</v>
      </c>
      <c r="H28" s="22">
        <v>742</v>
      </c>
      <c r="J28" s="10"/>
      <c r="K28" s="10"/>
    </row>
    <row r="29" spans="1:11" ht="15" customHeight="1">
      <c r="A29" s="15">
        <v>818</v>
      </c>
      <c r="B29" s="5" t="s">
        <v>28</v>
      </c>
      <c r="C29" s="22">
        <v>163</v>
      </c>
      <c r="D29" s="22">
        <v>173</v>
      </c>
      <c r="E29" s="22">
        <v>280</v>
      </c>
      <c r="F29" s="22">
        <v>188</v>
      </c>
      <c r="G29" s="22">
        <v>804</v>
      </c>
      <c r="H29" s="22">
        <v>603</v>
      </c>
      <c r="J29" s="10"/>
      <c r="K29" s="10"/>
    </row>
    <row r="30" spans="1:11" ht="15" customHeight="1">
      <c r="A30" s="15">
        <v>817</v>
      </c>
      <c r="B30" s="5" t="s">
        <v>29</v>
      </c>
      <c r="C30" s="22">
        <v>109</v>
      </c>
      <c r="D30" s="22">
        <v>92</v>
      </c>
      <c r="E30" s="22">
        <v>0</v>
      </c>
      <c r="F30" s="22">
        <v>102</v>
      </c>
      <c r="G30" s="22">
        <v>303</v>
      </c>
      <c r="H30" s="22">
        <v>227</v>
      </c>
      <c r="J30" s="10"/>
      <c r="K30" s="10"/>
    </row>
    <row r="31" spans="1:11" ht="15" customHeight="1">
      <c r="A31" s="15">
        <v>841</v>
      </c>
      <c r="B31" s="5" t="s">
        <v>30</v>
      </c>
      <c r="C31" s="22">
        <v>1083</v>
      </c>
      <c r="D31" s="22">
        <v>818</v>
      </c>
      <c r="E31" s="22">
        <v>92</v>
      </c>
      <c r="F31" s="22">
        <v>667</v>
      </c>
      <c r="G31" s="22">
        <v>2660</v>
      </c>
      <c r="H31" s="22">
        <v>1921</v>
      </c>
      <c r="J31" s="10"/>
      <c r="K31" s="10"/>
    </row>
    <row r="32" spans="1:11" ht="15" customHeight="1">
      <c r="A32" s="15">
        <v>842</v>
      </c>
      <c r="B32" s="5" t="s">
        <v>31</v>
      </c>
      <c r="C32" s="22">
        <v>340</v>
      </c>
      <c r="D32" s="22">
        <v>356</v>
      </c>
      <c r="E32" s="22">
        <v>0</v>
      </c>
      <c r="F32" s="22">
        <v>315</v>
      </c>
      <c r="G32" s="22">
        <v>1011</v>
      </c>
      <c r="H32" s="22">
        <v>707</v>
      </c>
      <c r="J32" s="10"/>
      <c r="K32" s="10"/>
    </row>
    <row r="33" spans="1:11" ht="15" customHeight="1">
      <c r="A33" s="15">
        <v>843</v>
      </c>
      <c r="B33" s="5" t="s">
        <v>32</v>
      </c>
      <c r="C33" s="22">
        <v>136</v>
      </c>
      <c r="D33" s="22">
        <v>141</v>
      </c>
      <c r="E33" s="22">
        <v>111</v>
      </c>
      <c r="F33" s="22">
        <v>12</v>
      </c>
      <c r="G33" s="22">
        <v>400</v>
      </c>
      <c r="H33" s="22">
        <v>309</v>
      </c>
      <c r="J33" s="10"/>
      <c r="K33" s="10"/>
    </row>
    <row r="34" spans="1:11" ht="15" customHeight="1">
      <c r="A34" s="15">
        <v>846</v>
      </c>
      <c r="B34" s="5" t="s">
        <v>33</v>
      </c>
      <c r="C34" s="22">
        <v>276</v>
      </c>
      <c r="D34" s="22">
        <v>160</v>
      </c>
      <c r="E34" s="22">
        <v>317</v>
      </c>
      <c r="F34" s="22">
        <v>194</v>
      </c>
      <c r="G34" s="22">
        <v>947</v>
      </c>
      <c r="H34" s="22">
        <v>670</v>
      </c>
      <c r="J34" s="10"/>
      <c r="K34" s="10"/>
    </row>
    <row r="35" spans="1:11" ht="15" customHeight="1">
      <c r="A35" s="15">
        <v>845</v>
      </c>
      <c r="B35" s="5" t="s">
        <v>34</v>
      </c>
      <c r="C35" s="22">
        <v>63</v>
      </c>
      <c r="D35" s="22">
        <v>84</v>
      </c>
      <c r="E35" s="22">
        <v>0</v>
      </c>
      <c r="F35" s="22">
        <v>85</v>
      </c>
      <c r="G35" s="22">
        <v>232</v>
      </c>
      <c r="H35" s="22">
        <v>171</v>
      </c>
      <c r="J35" s="10"/>
      <c r="K35" s="10"/>
    </row>
    <row r="36" spans="1:11" ht="15" customHeight="1">
      <c r="A36" s="15">
        <v>848</v>
      </c>
      <c r="B36" s="5" t="s">
        <v>35</v>
      </c>
      <c r="C36" s="22">
        <v>357</v>
      </c>
      <c r="D36" s="22">
        <v>19</v>
      </c>
      <c r="E36" s="6">
        <v>0</v>
      </c>
      <c r="F36" s="22">
        <v>142</v>
      </c>
      <c r="G36" s="22">
        <v>518</v>
      </c>
      <c r="H36" s="22">
        <v>483</v>
      </c>
      <c r="J36" s="10"/>
      <c r="K36" s="10"/>
    </row>
    <row r="37" spans="1:11" ht="15" customHeight="1">
      <c r="A37" s="15">
        <v>826</v>
      </c>
      <c r="B37" s="5" t="s">
        <v>36</v>
      </c>
      <c r="C37" s="22">
        <v>812</v>
      </c>
      <c r="D37" s="22">
        <v>802</v>
      </c>
      <c r="E37" s="22">
        <v>11</v>
      </c>
      <c r="F37" s="22">
        <v>395</v>
      </c>
      <c r="G37" s="22">
        <v>2020</v>
      </c>
      <c r="H37" s="22">
        <v>1591</v>
      </c>
      <c r="J37" s="10"/>
      <c r="K37" s="10"/>
    </row>
    <row r="38" spans="1:11" ht="15" customHeight="1" thickBot="1">
      <c r="A38" s="54">
        <v>819</v>
      </c>
      <c r="B38" s="28" t="s">
        <v>37</v>
      </c>
      <c r="C38" s="29">
        <v>272</v>
      </c>
      <c r="D38" s="29">
        <v>355</v>
      </c>
      <c r="E38" s="29">
        <v>0</v>
      </c>
      <c r="F38" s="29">
        <v>177</v>
      </c>
      <c r="G38" s="29">
        <v>804</v>
      </c>
      <c r="H38" s="29">
        <v>622</v>
      </c>
      <c r="J38" s="10"/>
      <c r="K38" s="10"/>
    </row>
    <row r="39" spans="1:11" ht="15" customHeight="1" thickBot="1">
      <c r="A39" s="261" t="s">
        <v>38</v>
      </c>
      <c r="B39" s="261"/>
      <c r="C39" s="4">
        <f aca="true" t="shared" si="0" ref="C39:H39">SUM(C6:C38)</f>
        <v>16213</v>
      </c>
      <c r="D39" s="4">
        <f t="shared" si="0"/>
        <v>12242</v>
      </c>
      <c r="E39" s="4">
        <f t="shared" si="0"/>
        <v>4641</v>
      </c>
      <c r="F39" s="4">
        <f t="shared" si="0"/>
        <v>13333</v>
      </c>
      <c r="G39" s="4">
        <f t="shared" si="0"/>
        <v>46429</v>
      </c>
      <c r="H39" s="4">
        <f t="shared" si="0"/>
        <v>34319</v>
      </c>
      <c r="J39" s="10"/>
      <c r="K39" s="10"/>
    </row>
    <row r="40" spans="2:11" ht="12.75">
      <c r="B40" s="10"/>
      <c r="C40" s="10"/>
      <c r="J40" s="10"/>
      <c r="K40" s="10"/>
    </row>
    <row r="41" ht="12.75">
      <c r="B41" s="10"/>
    </row>
  </sheetData>
  <mergeCells count="5">
    <mergeCell ref="A39:B39"/>
    <mergeCell ref="A2:H2"/>
    <mergeCell ref="A4:H4"/>
    <mergeCell ref="A5:B5"/>
    <mergeCell ref="A3:H3"/>
  </mergeCells>
  <printOptions horizontalCentered="1"/>
  <pageMargins left="0.5" right="0.5" top="0.75" bottom="0.5" header="0.5" footer="0.25"/>
  <pageSetup fitToHeight="1" fitToWidth="1" horizontalDpi="600" verticalDpi="600" orientation="portrait"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10.7109375" style="0" customWidth="1"/>
    <col min="4" max="4" width="13.57421875" style="0" customWidth="1"/>
    <col min="5" max="5" width="15.00390625" style="0" customWidth="1"/>
    <col min="6" max="6" width="15.57421875" style="0" customWidth="1"/>
  </cols>
  <sheetData>
    <row r="1" spans="1:6" ht="12.75" customHeight="1">
      <c r="A1" s="141" t="s">
        <v>324</v>
      </c>
      <c r="B1" s="141"/>
      <c r="C1" s="141"/>
      <c r="D1" s="141"/>
      <c r="E1" s="141"/>
      <c r="F1" s="141"/>
    </row>
    <row r="2" spans="1:7" ht="12.75">
      <c r="A2" s="272" t="s">
        <v>172</v>
      </c>
      <c r="B2" s="272"/>
      <c r="C2" s="272"/>
      <c r="D2" s="272"/>
      <c r="E2" s="272"/>
      <c r="F2" s="272"/>
      <c r="G2" s="1"/>
    </row>
    <row r="3" spans="1:7" ht="16.5" customHeight="1">
      <c r="A3" s="273" t="s">
        <v>193</v>
      </c>
      <c r="B3" s="273"/>
      <c r="C3" s="273"/>
      <c r="D3" s="273"/>
      <c r="E3" s="273"/>
      <c r="F3" s="273"/>
      <c r="G3" s="1"/>
    </row>
    <row r="4" spans="1:7" ht="15" customHeight="1">
      <c r="A4" s="264" t="s">
        <v>310</v>
      </c>
      <c r="B4" s="264"/>
      <c r="C4" s="264"/>
      <c r="D4" s="264"/>
      <c r="E4" s="264"/>
      <c r="F4" s="264"/>
      <c r="G4" s="1"/>
    </row>
    <row r="5" spans="1:9" ht="57" customHeight="1" thickBot="1">
      <c r="A5" s="304" t="s">
        <v>121</v>
      </c>
      <c r="B5" s="304"/>
      <c r="C5" s="56" t="s">
        <v>57</v>
      </c>
      <c r="D5" s="57" t="s">
        <v>90</v>
      </c>
      <c r="E5" s="57" t="s">
        <v>195</v>
      </c>
      <c r="F5" s="57" t="s">
        <v>196</v>
      </c>
      <c r="I5" s="132"/>
    </row>
    <row r="6" spans="1:9" ht="13.5" customHeight="1" thickTop="1">
      <c r="A6" s="52">
        <v>820</v>
      </c>
      <c r="B6" s="18" t="s">
        <v>5</v>
      </c>
      <c r="C6" s="107">
        <v>158</v>
      </c>
      <c r="D6" s="25">
        <v>147</v>
      </c>
      <c r="E6" s="25">
        <v>305</v>
      </c>
      <c r="F6" s="18">
        <v>239</v>
      </c>
      <c r="H6" s="10"/>
      <c r="I6" s="10"/>
    </row>
    <row r="7" spans="1:9" ht="13.5" customHeight="1">
      <c r="A7" s="15">
        <v>821</v>
      </c>
      <c r="B7" s="5" t="s">
        <v>6</v>
      </c>
      <c r="C7" s="108">
        <v>0</v>
      </c>
      <c r="D7" s="22">
        <v>0</v>
      </c>
      <c r="E7" s="22">
        <v>0</v>
      </c>
      <c r="F7" s="5">
        <v>0</v>
      </c>
      <c r="H7" s="10"/>
      <c r="I7" s="10"/>
    </row>
    <row r="8" spans="1:9" ht="13.5" customHeight="1">
      <c r="A8" s="15">
        <v>840</v>
      </c>
      <c r="B8" s="5" t="s">
        <v>7</v>
      </c>
      <c r="C8" s="22">
        <v>41</v>
      </c>
      <c r="D8" s="22">
        <v>0</v>
      </c>
      <c r="E8" s="22">
        <v>41</v>
      </c>
      <c r="F8" s="5">
        <v>41</v>
      </c>
      <c r="H8" s="10"/>
      <c r="I8" s="10"/>
    </row>
    <row r="9" spans="1:9" ht="13.5" customHeight="1">
      <c r="A9" s="15">
        <v>822</v>
      </c>
      <c r="B9" s="5" t="s">
        <v>8</v>
      </c>
      <c r="C9" s="22">
        <v>481</v>
      </c>
      <c r="D9" s="22">
        <v>286</v>
      </c>
      <c r="E9" s="22">
        <v>767</v>
      </c>
      <c r="F9" s="5">
        <v>629</v>
      </c>
      <c r="H9" s="10"/>
      <c r="I9" s="10"/>
    </row>
    <row r="10" spans="1:9" ht="13.5" customHeight="1">
      <c r="A10" s="15">
        <v>823</v>
      </c>
      <c r="B10" s="5" t="s">
        <v>9</v>
      </c>
      <c r="C10" s="22">
        <v>329</v>
      </c>
      <c r="D10" s="22">
        <v>483</v>
      </c>
      <c r="E10" s="22">
        <v>812</v>
      </c>
      <c r="F10" s="5">
        <v>689</v>
      </c>
      <c r="H10" s="10"/>
      <c r="I10" s="10"/>
    </row>
    <row r="11" spans="1:9" ht="13.5" customHeight="1">
      <c r="A11" s="15">
        <v>824</v>
      </c>
      <c r="B11" s="5" t="s">
        <v>10</v>
      </c>
      <c r="C11" s="22">
        <v>387</v>
      </c>
      <c r="D11" s="22">
        <v>221</v>
      </c>
      <c r="E11" s="22">
        <v>608</v>
      </c>
      <c r="F11" s="5">
        <v>507</v>
      </c>
      <c r="H11" s="10"/>
      <c r="I11" s="10"/>
    </row>
    <row r="12" spans="1:9" ht="13.5" customHeight="1">
      <c r="A12" s="15">
        <v>835</v>
      </c>
      <c r="B12" s="5" t="s">
        <v>11</v>
      </c>
      <c r="C12" s="22">
        <v>643</v>
      </c>
      <c r="D12" s="22">
        <v>417</v>
      </c>
      <c r="E12" s="22">
        <v>1060</v>
      </c>
      <c r="F12" s="5">
        <v>864</v>
      </c>
      <c r="H12" s="10"/>
      <c r="I12" s="10"/>
    </row>
    <row r="13" spans="1:9" ht="13.5" customHeight="1">
      <c r="A13" s="15">
        <v>827</v>
      </c>
      <c r="B13" s="5" t="s">
        <v>12</v>
      </c>
      <c r="C13" s="22">
        <v>871</v>
      </c>
      <c r="D13" s="22">
        <v>410</v>
      </c>
      <c r="E13" s="22">
        <v>1281</v>
      </c>
      <c r="F13" s="5">
        <v>1075</v>
      </c>
      <c r="H13" s="10"/>
      <c r="I13" s="10"/>
    </row>
    <row r="14" spans="1:9" ht="13.5" customHeight="1">
      <c r="A14" s="15">
        <v>828</v>
      </c>
      <c r="B14" s="5" t="s">
        <v>13</v>
      </c>
      <c r="C14" s="22">
        <v>416</v>
      </c>
      <c r="D14" s="22">
        <v>189</v>
      </c>
      <c r="E14" s="22">
        <v>605</v>
      </c>
      <c r="F14" s="5">
        <v>505</v>
      </c>
      <c r="H14" s="10"/>
      <c r="I14" s="10"/>
    </row>
    <row r="15" spans="1:9" ht="13.5" customHeight="1">
      <c r="A15" s="15">
        <v>829</v>
      </c>
      <c r="B15" s="5" t="s">
        <v>14</v>
      </c>
      <c r="C15" s="22">
        <v>210</v>
      </c>
      <c r="D15" s="22">
        <v>42</v>
      </c>
      <c r="E15" s="22">
        <v>252</v>
      </c>
      <c r="F15" s="5">
        <v>243</v>
      </c>
      <c r="H15" s="10"/>
      <c r="I15" s="10"/>
    </row>
    <row r="16" spans="1:9" ht="13.5" customHeight="1">
      <c r="A16" s="15">
        <v>830</v>
      </c>
      <c r="B16" s="5" t="s">
        <v>15</v>
      </c>
      <c r="C16" s="22">
        <v>570</v>
      </c>
      <c r="D16" s="22">
        <v>402</v>
      </c>
      <c r="E16" s="22">
        <v>972</v>
      </c>
      <c r="F16" s="5">
        <v>821</v>
      </c>
      <c r="H16" s="10"/>
      <c r="I16" s="10"/>
    </row>
    <row r="17" spans="1:9" ht="13.5" customHeight="1">
      <c r="A17" s="15">
        <v>825</v>
      </c>
      <c r="B17" s="5" t="s">
        <v>16</v>
      </c>
      <c r="C17" s="22">
        <v>15</v>
      </c>
      <c r="D17" s="22">
        <v>13</v>
      </c>
      <c r="E17" s="22">
        <v>28</v>
      </c>
      <c r="F17" s="5">
        <v>22</v>
      </c>
      <c r="H17" s="10"/>
      <c r="I17" s="10"/>
    </row>
    <row r="18" spans="1:9" ht="13.5" customHeight="1">
      <c r="A18" s="15">
        <v>847</v>
      </c>
      <c r="B18" s="5" t="s">
        <v>17</v>
      </c>
      <c r="C18" s="22">
        <v>30</v>
      </c>
      <c r="D18" s="22">
        <v>28</v>
      </c>
      <c r="E18" s="22">
        <v>58</v>
      </c>
      <c r="F18" s="5">
        <v>53</v>
      </c>
      <c r="H18" s="10"/>
      <c r="I18" s="10"/>
    </row>
    <row r="19" spans="1:9" ht="13.5" customHeight="1">
      <c r="A19" s="15">
        <v>831</v>
      </c>
      <c r="B19" s="5" t="s">
        <v>18</v>
      </c>
      <c r="C19" s="22">
        <v>529</v>
      </c>
      <c r="D19" s="22">
        <v>200</v>
      </c>
      <c r="E19" s="22">
        <v>729</v>
      </c>
      <c r="F19" s="5">
        <v>635</v>
      </c>
      <c r="H19" s="10"/>
      <c r="I19" s="10"/>
    </row>
    <row r="20" spans="1:9" ht="13.5" customHeight="1">
      <c r="A20" s="15">
        <v>832</v>
      </c>
      <c r="B20" s="5" t="s">
        <v>19</v>
      </c>
      <c r="C20" s="22">
        <v>687</v>
      </c>
      <c r="D20" s="22">
        <v>166</v>
      </c>
      <c r="E20" s="22">
        <v>853</v>
      </c>
      <c r="F20" s="5">
        <v>799</v>
      </c>
      <c r="H20" s="10"/>
      <c r="I20" s="10"/>
    </row>
    <row r="21" spans="1:9" ht="13.5" customHeight="1">
      <c r="A21" s="15">
        <v>833</v>
      </c>
      <c r="B21" s="5" t="s">
        <v>20</v>
      </c>
      <c r="C21" s="22">
        <v>80</v>
      </c>
      <c r="D21" s="22">
        <v>19</v>
      </c>
      <c r="E21" s="22">
        <v>99</v>
      </c>
      <c r="F21" s="5">
        <v>96</v>
      </c>
      <c r="H21" s="10"/>
      <c r="I21" s="10"/>
    </row>
    <row r="22" spans="1:9" ht="13.5" customHeight="1">
      <c r="A22" s="15">
        <v>834</v>
      </c>
      <c r="B22" s="5" t="s">
        <v>21</v>
      </c>
      <c r="C22" s="22">
        <v>277</v>
      </c>
      <c r="D22" s="22">
        <v>146</v>
      </c>
      <c r="E22" s="22">
        <v>423</v>
      </c>
      <c r="F22" s="5">
        <v>360</v>
      </c>
      <c r="H22" s="10"/>
      <c r="I22" s="10"/>
    </row>
    <row r="23" spans="1:9" ht="13.5" customHeight="1">
      <c r="A23" s="15">
        <v>836</v>
      </c>
      <c r="B23" s="5" t="s">
        <v>22</v>
      </c>
      <c r="C23" s="22">
        <v>171</v>
      </c>
      <c r="D23" s="22">
        <v>108</v>
      </c>
      <c r="E23" s="22">
        <v>279</v>
      </c>
      <c r="F23" s="5">
        <v>233</v>
      </c>
      <c r="H23" s="10"/>
      <c r="I23" s="10"/>
    </row>
    <row r="24" spans="1:9" ht="13.5" customHeight="1">
      <c r="A24" s="15">
        <v>837</v>
      </c>
      <c r="B24" s="5" t="s">
        <v>23</v>
      </c>
      <c r="C24" s="22">
        <v>0</v>
      </c>
      <c r="D24" s="22">
        <v>36</v>
      </c>
      <c r="E24" s="22">
        <v>36</v>
      </c>
      <c r="F24" s="5">
        <v>36</v>
      </c>
      <c r="H24" s="10"/>
      <c r="I24" s="10"/>
    </row>
    <row r="25" spans="1:9" ht="13.5" customHeight="1">
      <c r="A25" s="15">
        <v>838</v>
      </c>
      <c r="B25" s="5" t="s">
        <v>24</v>
      </c>
      <c r="C25" s="22">
        <v>156</v>
      </c>
      <c r="D25" s="22">
        <v>94</v>
      </c>
      <c r="E25" s="22">
        <v>250</v>
      </c>
      <c r="F25" s="5">
        <v>219</v>
      </c>
      <c r="H25" s="10"/>
      <c r="I25" s="10"/>
    </row>
    <row r="26" spans="1:9" ht="13.5" customHeight="1">
      <c r="A26" s="15">
        <v>839</v>
      </c>
      <c r="B26" s="5" t="s">
        <v>25</v>
      </c>
      <c r="C26" s="22">
        <v>239</v>
      </c>
      <c r="D26" s="22">
        <v>158</v>
      </c>
      <c r="E26" s="22">
        <v>397</v>
      </c>
      <c r="F26" s="5">
        <v>333</v>
      </c>
      <c r="H26" s="10"/>
      <c r="I26" s="10"/>
    </row>
    <row r="27" spans="1:9" ht="13.5" customHeight="1">
      <c r="A27" s="15">
        <v>849</v>
      </c>
      <c r="B27" s="5" t="s">
        <v>26</v>
      </c>
      <c r="C27" s="22">
        <v>412</v>
      </c>
      <c r="D27" s="22">
        <v>68</v>
      </c>
      <c r="E27" s="22">
        <v>480</v>
      </c>
      <c r="F27" s="5">
        <v>448</v>
      </c>
      <c r="H27" s="10"/>
      <c r="I27" s="10"/>
    </row>
    <row r="28" spans="1:9" ht="13.5" customHeight="1">
      <c r="A28" s="15">
        <v>844</v>
      </c>
      <c r="B28" s="5" t="s">
        <v>27</v>
      </c>
      <c r="C28" s="22">
        <v>112</v>
      </c>
      <c r="D28" s="22">
        <v>67</v>
      </c>
      <c r="E28" s="22">
        <v>179</v>
      </c>
      <c r="F28" s="5">
        <v>155</v>
      </c>
      <c r="H28" s="10"/>
      <c r="I28" s="10"/>
    </row>
    <row r="29" spans="1:9" ht="13.5" customHeight="1">
      <c r="A29" s="15">
        <v>818</v>
      </c>
      <c r="B29" s="5" t="s">
        <v>28</v>
      </c>
      <c r="C29" s="22">
        <v>70</v>
      </c>
      <c r="D29" s="22">
        <v>28</v>
      </c>
      <c r="E29" s="22">
        <v>98</v>
      </c>
      <c r="F29" s="5">
        <v>85</v>
      </c>
      <c r="H29" s="10"/>
      <c r="I29" s="10"/>
    </row>
    <row r="30" spans="1:9" ht="13.5" customHeight="1">
      <c r="A30" s="15">
        <v>817</v>
      </c>
      <c r="B30" s="5" t="s">
        <v>29</v>
      </c>
      <c r="C30" s="22">
        <v>0</v>
      </c>
      <c r="D30" s="22">
        <v>0</v>
      </c>
      <c r="E30" s="22">
        <v>0</v>
      </c>
      <c r="F30" s="5">
        <v>0</v>
      </c>
      <c r="H30" s="10"/>
      <c r="I30" s="10"/>
    </row>
    <row r="31" spans="1:9" ht="13.5" customHeight="1">
      <c r="A31" s="15">
        <v>841</v>
      </c>
      <c r="B31" s="5" t="s">
        <v>30</v>
      </c>
      <c r="C31" s="22">
        <v>627</v>
      </c>
      <c r="D31" s="22">
        <v>454</v>
      </c>
      <c r="E31" s="22">
        <v>1081</v>
      </c>
      <c r="F31" s="5">
        <v>926</v>
      </c>
      <c r="H31" s="10"/>
      <c r="I31" s="10"/>
    </row>
    <row r="32" spans="1:9" ht="13.5" customHeight="1">
      <c r="A32" s="15">
        <v>842</v>
      </c>
      <c r="B32" s="5" t="s">
        <v>31</v>
      </c>
      <c r="C32" s="22">
        <v>68</v>
      </c>
      <c r="D32" s="22">
        <v>82</v>
      </c>
      <c r="E32" s="22">
        <v>150</v>
      </c>
      <c r="F32" s="5">
        <v>122</v>
      </c>
      <c r="H32" s="10"/>
      <c r="I32" s="10"/>
    </row>
    <row r="33" spans="1:9" ht="13.5" customHeight="1">
      <c r="A33" s="15">
        <v>843</v>
      </c>
      <c r="B33" s="5" t="s">
        <v>32</v>
      </c>
      <c r="C33" s="22">
        <v>38</v>
      </c>
      <c r="D33" s="22">
        <v>37</v>
      </c>
      <c r="E33" s="22">
        <v>75</v>
      </c>
      <c r="F33" s="5">
        <v>56</v>
      </c>
      <c r="H33" s="10"/>
      <c r="I33" s="10"/>
    </row>
    <row r="34" spans="1:9" ht="13.5" customHeight="1">
      <c r="A34" s="15">
        <v>846</v>
      </c>
      <c r="B34" s="5" t="s">
        <v>33</v>
      </c>
      <c r="C34" s="22">
        <v>114</v>
      </c>
      <c r="D34" s="22">
        <v>35</v>
      </c>
      <c r="E34" s="22">
        <v>149</v>
      </c>
      <c r="F34" s="5">
        <v>141</v>
      </c>
      <c r="H34" s="10"/>
      <c r="I34" s="10"/>
    </row>
    <row r="35" spans="1:9" ht="13.5" customHeight="1">
      <c r="A35" s="15">
        <v>845</v>
      </c>
      <c r="B35" s="5" t="s">
        <v>34</v>
      </c>
      <c r="C35" s="22">
        <v>17</v>
      </c>
      <c r="D35" s="22">
        <v>24</v>
      </c>
      <c r="E35" s="22">
        <v>41</v>
      </c>
      <c r="F35" s="5">
        <v>38</v>
      </c>
      <c r="H35" s="10"/>
      <c r="I35" s="10"/>
    </row>
    <row r="36" spans="1:9" ht="13.5" customHeight="1">
      <c r="A36" s="15">
        <v>848</v>
      </c>
      <c r="B36" s="5" t="s">
        <v>35</v>
      </c>
      <c r="C36" s="22">
        <v>56</v>
      </c>
      <c r="D36" s="22">
        <v>102</v>
      </c>
      <c r="E36" s="22">
        <v>158</v>
      </c>
      <c r="F36" s="5">
        <v>138</v>
      </c>
      <c r="H36" s="10"/>
      <c r="I36" s="10"/>
    </row>
    <row r="37" spans="1:9" ht="13.5" customHeight="1">
      <c r="A37" s="15">
        <v>826</v>
      </c>
      <c r="B37" s="5" t="s">
        <v>36</v>
      </c>
      <c r="C37" s="22">
        <v>377</v>
      </c>
      <c r="D37" s="22">
        <v>256</v>
      </c>
      <c r="E37" s="22">
        <v>633</v>
      </c>
      <c r="F37" s="5">
        <v>542</v>
      </c>
      <c r="H37" s="10"/>
      <c r="I37" s="10"/>
    </row>
    <row r="38" spans="1:9" ht="13.5" customHeight="1" thickBot="1">
      <c r="A38" s="54">
        <v>819</v>
      </c>
      <c r="B38" s="28" t="s">
        <v>37</v>
      </c>
      <c r="C38" s="29">
        <v>115</v>
      </c>
      <c r="D38" s="29">
        <v>139</v>
      </c>
      <c r="E38" s="29">
        <v>254</v>
      </c>
      <c r="F38" s="28">
        <v>218</v>
      </c>
      <c r="H38" s="10"/>
      <c r="I38" s="10"/>
    </row>
    <row r="39" spans="1:9" ht="13.5" customHeight="1" thickBot="1">
      <c r="A39" s="302" t="s">
        <v>38</v>
      </c>
      <c r="B39" s="261"/>
      <c r="C39" s="4">
        <f>SUM(C6:C38)</f>
        <v>8296</v>
      </c>
      <c r="D39" s="4">
        <f>SUM(D6:D38)</f>
        <v>4857</v>
      </c>
      <c r="E39" s="4">
        <f>SUM(E6:E38)</f>
        <v>13153</v>
      </c>
      <c r="F39" s="4">
        <f>SUM(F6:F38)</f>
        <v>11268</v>
      </c>
      <c r="H39" s="10"/>
      <c r="I39" s="10"/>
    </row>
    <row r="40" spans="2:9" ht="12.75">
      <c r="B40" s="10"/>
      <c r="C40" s="10"/>
      <c r="H40" s="10"/>
      <c r="I40" s="10"/>
    </row>
    <row r="41" ht="12.75">
      <c r="B41" s="10"/>
    </row>
  </sheetData>
  <mergeCells count="5">
    <mergeCell ref="A39:B39"/>
    <mergeCell ref="A2:F2"/>
    <mergeCell ref="A3:F3"/>
    <mergeCell ref="A4:F4"/>
    <mergeCell ref="A5:B5"/>
  </mergeCells>
  <printOptions horizontalCentered="1"/>
  <pageMargins left="0.5" right="0.5" top="0.75" bottom="0.5" header="0.5" footer="0.25"/>
  <pageSetup fitToHeight="1" fitToWidth="1" horizontalDpi="600" verticalDpi="600" orientation="portrait" r:id="rId1"/>
  <headerFooter alignWithMargins="0">
    <oddFooter>&amp;LPage 11&amp;R&amp;F/&amp;A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12.57421875" defaultRowHeight="12.75"/>
  <cols>
    <col min="1" max="1" width="4.140625" style="12" customWidth="1"/>
    <col min="2" max="2" width="16.421875" style="12" customWidth="1"/>
    <col min="3" max="3" width="6.57421875" style="12" customWidth="1"/>
    <col min="4" max="4" width="5.8515625" style="12" customWidth="1"/>
    <col min="5" max="5" width="8.7109375" style="12" customWidth="1"/>
    <col min="6" max="6" width="10.7109375" style="12" bestFit="1" customWidth="1"/>
    <col min="7" max="7" width="7.57421875" style="12" customWidth="1"/>
    <col min="8" max="8" width="5.8515625" style="12" customWidth="1"/>
    <col min="9" max="9" width="8.57421875" style="12" bestFit="1" customWidth="1"/>
    <col min="10" max="10" width="7.7109375" style="12" bestFit="1" customWidth="1"/>
    <col min="11" max="11" width="15.57421875" style="12" customWidth="1"/>
    <col min="12" max="16384" width="14.7109375" style="12" customWidth="1"/>
  </cols>
  <sheetData>
    <row r="1" spans="1:10" ht="12.75" customHeight="1">
      <c r="A1" s="142" t="s">
        <v>323</v>
      </c>
      <c r="B1" s="142"/>
      <c r="C1" s="142"/>
      <c r="D1" s="142"/>
      <c r="E1" s="142"/>
      <c r="F1" s="142"/>
      <c r="G1" s="142"/>
      <c r="H1" s="142"/>
      <c r="I1" s="142"/>
      <c r="J1" s="142"/>
    </row>
    <row r="2" spans="1:11" ht="17.25" customHeight="1">
      <c r="A2" s="332" t="s">
        <v>172</v>
      </c>
      <c r="B2" s="332"/>
      <c r="C2" s="332"/>
      <c r="D2" s="332"/>
      <c r="E2" s="332"/>
      <c r="F2" s="332"/>
      <c r="G2" s="332"/>
      <c r="H2" s="332"/>
      <c r="I2" s="332"/>
      <c r="J2" s="332"/>
      <c r="K2" s="333"/>
    </row>
    <row r="3" spans="1:11" ht="16.5" customHeight="1">
      <c r="A3" s="334" t="s">
        <v>112</v>
      </c>
      <c r="B3" s="334"/>
      <c r="C3" s="334"/>
      <c r="D3" s="334"/>
      <c r="E3" s="334"/>
      <c r="F3" s="334"/>
      <c r="G3" s="334"/>
      <c r="H3" s="334"/>
      <c r="I3" s="334"/>
      <c r="J3" s="334"/>
      <c r="K3" s="333"/>
    </row>
    <row r="4" spans="1:11" ht="15" customHeight="1">
      <c r="A4" s="335" t="s">
        <v>310</v>
      </c>
      <c r="B4" s="335"/>
      <c r="C4" s="335"/>
      <c r="D4" s="335"/>
      <c r="E4" s="335"/>
      <c r="F4" s="335"/>
      <c r="G4" s="335"/>
      <c r="H4" s="335"/>
      <c r="I4" s="335"/>
      <c r="J4" s="335"/>
      <c r="K4" s="336"/>
    </row>
    <row r="5" spans="1:11" ht="59.25" customHeight="1" thickBot="1">
      <c r="A5" s="283" t="s">
        <v>121</v>
      </c>
      <c r="B5" s="283"/>
      <c r="C5" s="60" t="s">
        <v>60</v>
      </c>
      <c r="D5" s="60" t="s">
        <v>71</v>
      </c>
      <c r="E5" s="61" t="s">
        <v>133</v>
      </c>
      <c r="F5" s="61" t="s">
        <v>251</v>
      </c>
      <c r="G5" s="62" t="s">
        <v>61</v>
      </c>
      <c r="H5" s="60" t="s">
        <v>62</v>
      </c>
      <c r="I5" s="61" t="s">
        <v>249</v>
      </c>
      <c r="J5" s="61" t="s">
        <v>250</v>
      </c>
      <c r="K5" s="57" t="s">
        <v>248</v>
      </c>
    </row>
    <row r="6" spans="1:13" ht="13.5" customHeight="1" thickTop="1">
      <c r="A6" s="59">
        <v>820</v>
      </c>
      <c r="B6" s="59" t="s">
        <v>5</v>
      </c>
      <c r="C6" s="46">
        <v>1707</v>
      </c>
      <c r="D6" s="46">
        <v>18</v>
      </c>
      <c r="E6" s="46">
        <v>115</v>
      </c>
      <c r="F6" s="46">
        <v>5</v>
      </c>
      <c r="G6" s="46">
        <v>2441</v>
      </c>
      <c r="H6" s="46">
        <v>0</v>
      </c>
      <c r="I6" s="46">
        <v>1</v>
      </c>
      <c r="J6" s="46">
        <v>0</v>
      </c>
      <c r="K6" s="26">
        <v>2779</v>
      </c>
      <c r="L6" s="134"/>
      <c r="M6" s="134"/>
    </row>
    <row r="7" spans="1:13" ht="13.5" customHeight="1">
      <c r="A7" s="58">
        <v>821</v>
      </c>
      <c r="B7" s="58" t="s">
        <v>6</v>
      </c>
      <c r="C7" s="44">
        <v>342</v>
      </c>
      <c r="D7" s="44">
        <v>15</v>
      </c>
      <c r="E7" s="44">
        <v>2</v>
      </c>
      <c r="F7" s="44">
        <v>0</v>
      </c>
      <c r="G7" s="45">
        <v>739</v>
      </c>
      <c r="H7" s="44">
        <v>0</v>
      </c>
      <c r="I7" s="44">
        <v>6</v>
      </c>
      <c r="J7" s="44">
        <v>0</v>
      </c>
      <c r="K7" s="6">
        <v>764</v>
      </c>
      <c r="L7" s="134"/>
      <c r="M7" s="134"/>
    </row>
    <row r="8" spans="1:13" ht="13.5" customHeight="1">
      <c r="A8" s="58">
        <v>840</v>
      </c>
      <c r="B8" s="58" t="s">
        <v>7</v>
      </c>
      <c r="C8" s="44">
        <v>278</v>
      </c>
      <c r="D8" s="44">
        <v>0</v>
      </c>
      <c r="E8" s="44">
        <v>11</v>
      </c>
      <c r="F8" s="44">
        <v>0</v>
      </c>
      <c r="G8" s="44">
        <v>754</v>
      </c>
      <c r="H8" s="44">
        <v>0</v>
      </c>
      <c r="I8" s="44">
        <v>0</v>
      </c>
      <c r="J8" s="44">
        <v>0</v>
      </c>
      <c r="K8" s="6">
        <v>770</v>
      </c>
      <c r="L8" s="134"/>
      <c r="M8" s="134"/>
    </row>
    <row r="9" spans="1:13" ht="13.5" customHeight="1">
      <c r="A9" s="58">
        <v>822</v>
      </c>
      <c r="B9" s="58" t="s">
        <v>8</v>
      </c>
      <c r="C9" s="44">
        <v>1406</v>
      </c>
      <c r="D9" s="44">
        <v>112</v>
      </c>
      <c r="E9" s="44">
        <v>89</v>
      </c>
      <c r="F9" s="44">
        <v>0</v>
      </c>
      <c r="G9" s="44">
        <v>2645</v>
      </c>
      <c r="H9" s="44">
        <v>0</v>
      </c>
      <c r="I9" s="44">
        <v>23</v>
      </c>
      <c r="J9" s="44">
        <v>0</v>
      </c>
      <c r="K9" s="6">
        <v>3022</v>
      </c>
      <c r="L9" s="134"/>
      <c r="M9" s="134"/>
    </row>
    <row r="10" spans="1:13" ht="13.5" customHeight="1">
      <c r="A10" s="58">
        <v>823</v>
      </c>
      <c r="B10" s="58" t="s">
        <v>9</v>
      </c>
      <c r="C10" s="44">
        <v>1603</v>
      </c>
      <c r="D10" s="44">
        <v>0</v>
      </c>
      <c r="E10" s="44">
        <v>121</v>
      </c>
      <c r="F10" s="44">
        <v>4</v>
      </c>
      <c r="G10" s="44">
        <v>2942</v>
      </c>
      <c r="H10" s="44">
        <v>0</v>
      </c>
      <c r="I10" s="44">
        <v>0</v>
      </c>
      <c r="J10" s="44">
        <v>0</v>
      </c>
      <c r="K10" s="6">
        <v>3271</v>
      </c>
      <c r="L10" s="134"/>
      <c r="M10" s="134"/>
    </row>
    <row r="11" spans="1:13" ht="13.5" customHeight="1">
      <c r="A11" s="58">
        <v>824</v>
      </c>
      <c r="B11" s="58" t="s">
        <v>10</v>
      </c>
      <c r="C11" s="44">
        <v>1956</v>
      </c>
      <c r="D11" s="44">
        <v>125</v>
      </c>
      <c r="E11" s="44">
        <v>241</v>
      </c>
      <c r="F11" s="44">
        <v>42</v>
      </c>
      <c r="G11" s="44">
        <v>2755</v>
      </c>
      <c r="H11" s="44">
        <v>0</v>
      </c>
      <c r="I11" s="44">
        <v>28</v>
      </c>
      <c r="J11" s="44">
        <v>0</v>
      </c>
      <c r="K11" s="6">
        <v>3465</v>
      </c>
      <c r="L11" s="134"/>
      <c r="M11" s="134"/>
    </row>
    <row r="12" spans="1:13" ht="13.5" customHeight="1">
      <c r="A12" s="58">
        <v>835</v>
      </c>
      <c r="B12" s="58" t="s">
        <v>11</v>
      </c>
      <c r="C12" s="44">
        <v>3009</v>
      </c>
      <c r="D12" s="44">
        <v>39</v>
      </c>
      <c r="E12" s="44">
        <v>198</v>
      </c>
      <c r="F12" s="44">
        <v>19</v>
      </c>
      <c r="G12" s="44">
        <v>3922</v>
      </c>
      <c r="H12" s="44">
        <v>0</v>
      </c>
      <c r="I12" s="44">
        <v>11</v>
      </c>
      <c r="J12" s="44">
        <v>9</v>
      </c>
      <c r="K12" s="6">
        <v>5105</v>
      </c>
      <c r="L12" s="134"/>
      <c r="M12" s="134"/>
    </row>
    <row r="13" spans="1:13" ht="13.5" customHeight="1">
      <c r="A13" s="58">
        <v>827</v>
      </c>
      <c r="B13" s="58" t="s">
        <v>12</v>
      </c>
      <c r="C13" s="44">
        <v>1713</v>
      </c>
      <c r="D13" s="44">
        <v>2</v>
      </c>
      <c r="E13" s="44">
        <v>178</v>
      </c>
      <c r="F13" s="44">
        <v>18</v>
      </c>
      <c r="G13" s="44">
        <v>2860</v>
      </c>
      <c r="H13" s="44">
        <v>0</v>
      </c>
      <c r="I13" s="44">
        <v>23</v>
      </c>
      <c r="J13" s="44">
        <v>0</v>
      </c>
      <c r="K13" s="6">
        <v>3611</v>
      </c>
      <c r="L13" s="134"/>
      <c r="M13" s="134"/>
    </row>
    <row r="14" spans="1:13" ht="13.5" customHeight="1">
      <c r="A14" s="58">
        <v>828</v>
      </c>
      <c r="B14" s="58" t="s">
        <v>13</v>
      </c>
      <c r="C14" s="44">
        <v>1382</v>
      </c>
      <c r="D14" s="44">
        <v>10</v>
      </c>
      <c r="E14" s="44">
        <v>266</v>
      </c>
      <c r="F14" s="44">
        <v>39</v>
      </c>
      <c r="G14" s="44">
        <v>2340</v>
      </c>
      <c r="H14" s="44">
        <v>0</v>
      </c>
      <c r="I14" s="44">
        <v>15</v>
      </c>
      <c r="J14" s="44">
        <v>152</v>
      </c>
      <c r="K14" s="6">
        <v>3054</v>
      </c>
      <c r="L14" s="134"/>
      <c r="M14" s="134"/>
    </row>
    <row r="15" spans="1:13" ht="13.5" customHeight="1">
      <c r="A15" s="58">
        <v>829</v>
      </c>
      <c r="B15" s="58" t="s">
        <v>14</v>
      </c>
      <c r="C15" s="44">
        <v>1009</v>
      </c>
      <c r="D15" s="44">
        <v>45</v>
      </c>
      <c r="E15" s="44">
        <v>68</v>
      </c>
      <c r="F15" s="44">
        <v>15</v>
      </c>
      <c r="G15" s="44">
        <v>2383</v>
      </c>
      <c r="H15" s="44">
        <v>0</v>
      </c>
      <c r="I15" s="44">
        <v>3</v>
      </c>
      <c r="J15" s="44">
        <v>0</v>
      </c>
      <c r="K15" s="6">
        <v>2472</v>
      </c>
      <c r="L15" s="134"/>
      <c r="M15" s="134"/>
    </row>
    <row r="16" spans="1:13" ht="13.5" customHeight="1">
      <c r="A16" s="58">
        <v>830</v>
      </c>
      <c r="B16" s="58" t="s">
        <v>15</v>
      </c>
      <c r="C16" s="44">
        <v>1713</v>
      </c>
      <c r="D16" s="44">
        <v>8</v>
      </c>
      <c r="E16" s="44">
        <v>116</v>
      </c>
      <c r="F16" s="44">
        <v>19</v>
      </c>
      <c r="G16" s="44">
        <v>3001</v>
      </c>
      <c r="H16" s="44">
        <v>0</v>
      </c>
      <c r="I16" s="44">
        <v>19</v>
      </c>
      <c r="J16" s="44">
        <v>0</v>
      </c>
      <c r="K16" s="6">
        <v>3452</v>
      </c>
      <c r="L16" s="134"/>
      <c r="M16" s="134"/>
    </row>
    <row r="17" spans="1:13" ht="13.5" customHeight="1">
      <c r="A17" s="58">
        <v>825</v>
      </c>
      <c r="B17" s="58" t="s">
        <v>16</v>
      </c>
      <c r="C17" s="44">
        <v>542</v>
      </c>
      <c r="D17" s="44">
        <v>0</v>
      </c>
      <c r="E17" s="44">
        <v>4</v>
      </c>
      <c r="F17" s="44">
        <v>0</v>
      </c>
      <c r="G17" s="44">
        <v>1255</v>
      </c>
      <c r="H17" s="44">
        <v>0</v>
      </c>
      <c r="I17" s="44">
        <v>0</v>
      </c>
      <c r="J17" s="44">
        <v>0</v>
      </c>
      <c r="K17" s="6">
        <v>1276</v>
      </c>
      <c r="L17" s="134"/>
      <c r="M17" s="134"/>
    </row>
    <row r="18" spans="1:13" ht="13.5" customHeight="1">
      <c r="A18" s="58">
        <v>847</v>
      </c>
      <c r="B18" s="58" t="s">
        <v>17</v>
      </c>
      <c r="C18" s="44">
        <v>476</v>
      </c>
      <c r="D18" s="44">
        <v>12</v>
      </c>
      <c r="E18" s="44">
        <v>0</v>
      </c>
      <c r="F18" s="44">
        <v>0</v>
      </c>
      <c r="G18" s="44">
        <v>800</v>
      </c>
      <c r="H18" s="44">
        <v>0</v>
      </c>
      <c r="I18" s="44">
        <v>31</v>
      </c>
      <c r="J18" s="44">
        <v>9</v>
      </c>
      <c r="K18" s="6">
        <v>868</v>
      </c>
      <c r="L18" s="134"/>
      <c r="M18" s="134"/>
    </row>
    <row r="19" spans="1:13" ht="13.5" customHeight="1">
      <c r="A19" s="58">
        <v>831</v>
      </c>
      <c r="B19" s="58" t="s">
        <v>18</v>
      </c>
      <c r="C19" s="44">
        <v>1386</v>
      </c>
      <c r="D19" s="44">
        <v>15</v>
      </c>
      <c r="E19" s="44">
        <v>119</v>
      </c>
      <c r="F19" s="44">
        <v>6</v>
      </c>
      <c r="G19" s="44">
        <v>3297</v>
      </c>
      <c r="H19" s="44">
        <v>0</v>
      </c>
      <c r="I19" s="44">
        <v>32</v>
      </c>
      <c r="J19" s="44">
        <v>28</v>
      </c>
      <c r="K19" s="6">
        <v>3586</v>
      </c>
      <c r="L19" s="134"/>
      <c r="M19" s="134"/>
    </row>
    <row r="20" spans="1:13" ht="13.5" customHeight="1">
      <c r="A20" s="58">
        <v>832</v>
      </c>
      <c r="B20" s="58" t="s">
        <v>19</v>
      </c>
      <c r="C20" s="44">
        <v>1519</v>
      </c>
      <c r="D20" s="44">
        <v>146</v>
      </c>
      <c r="E20" s="44">
        <v>16</v>
      </c>
      <c r="F20" s="44">
        <v>10</v>
      </c>
      <c r="G20" s="44">
        <v>2196</v>
      </c>
      <c r="H20" s="44">
        <v>0</v>
      </c>
      <c r="I20" s="44">
        <v>22</v>
      </c>
      <c r="J20" s="44">
        <v>0</v>
      </c>
      <c r="K20" s="6">
        <v>2836</v>
      </c>
      <c r="L20" s="134"/>
      <c r="M20" s="134"/>
    </row>
    <row r="21" spans="1:13" ht="13.5" customHeight="1">
      <c r="A21" s="58">
        <v>833</v>
      </c>
      <c r="B21" s="58" t="s">
        <v>20</v>
      </c>
      <c r="C21" s="44">
        <v>521</v>
      </c>
      <c r="D21" s="44">
        <v>8</v>
      </c>
      <c r="E21" s="44">
        <v>36</v>
      </c>
      <c r="F21" s="44">
        <v>7</v>
      </c>
      <c r="G21" s="44">
        <v>1138</v>
      </c>
      <c r="H21" s="44">
        <v>0</v>
      </c>
      <c r="I21" s="44">
        <v>5</v>
      </c>
      <c r="J21" s="44">
        <v>40</v>
      </c>
      <c r="K21" s="6">
        <v>1254</v>
      </c>
      <c r="L21" s="134"/>
      <c r="M21" s="134"/>
    </row>
    <row r="22" spans="1:13" ht="13.5" customHeight="1">
      <c r="A22" s="58">
        <v>834</v>
      </c>
      <c r="B22" s="58" t="s">
        <v>21</v>
      </c>
      <c r="C22" s="44">
        <v>640</v>
      </c>
      <c r="D22" s="44">
        <v>29</v>
      </c>
      <c r="E22" s="44">
        <v>64</v>
      </c>
      <c r="F22" s="44">
        <v>10</v>
      </c>
      <c r="G22" s="44">
        <v>2830</v>
      </c>
      <c r="H22" s="44">
        <v>0</v>
      </c>
      <c r="I22" s="44">
        <v>0</v>
      </c>
      <c r="J22" s="44">
        <v>0</v>
      </c>
      <c r="K22" s="6">
        <v>2937</v>
      </c>
      <c r="L22" s="134"/>
      <c r="M22" s="134"/>
    </row>
    <row r="23" spans="1:13" ht="13.5" customHeight="1">
      <c r="A23" s="58">
        <v>836</v>
      </c>
      <c r="B23" s="58" t="s">
        <v>22</v>
      </c>
      <c r="C23" s="44">
        <v>560</v>
      </c>
      <c r="D23" s="44">
        <v>18</v>
      </c>
      <c r="E23" s="44">
        <v>117</v>
      </c>
      <c r="F23" s="44">
        <v>17</v>
      </c>
      <c r="G23" s="44">
        <v>1911</v>
      </c>
      <c r="H23" s="44">
        <v>0</v>
      </c>
      <c r="I23" s="44">
        <v>5</v>
      </c>
      <c r="J23" s="44">
        <v>0</v>
      </c>
      <c r="K23" s="6">
        <v>2024</v>
      </c>
      <c r="L23" s="134"/>
      <c r="M23" s="134"/>
    </row>
    <row r="24" spans="1:13" ht="13.5" customHeight="1">
      <c r="A24" s="58">
        <v>837</v>
      </c>
      <c r="B24" s="58" t="s">
        <v>23</v>
      </c>
      <c r="C24" s="44">
        <v>1048</v>
      </c>
      <c r="D24" s="44">
        <v>28</v>
      </c>
      <c r="E24" s="44">
        <v>2</v>
      </c>
      <c r="F24" s="44">
        <v>0</v>
      </c>
      <c r="G24" s="44">
        <v>2048</v>
      </c>
      <c r="H24" s="44">
        <v>0</v>
      </c>
      <c r="I24" s="44">
        <v>12</v>
      </c>
      <c r="J24" s="44">
        <v>0</v>
      </c>
      <c r="K24" s="6">
        <v>2135</v>
      </c>
      <c r="L24" s="134"/>
      <c r="M24" s="134"/>
    </row>
    <row r="25" spans="1:13" ht="13.5" customHeight="1">
      <c r="A25" s="58">
        <v>838</v>
      </c>
      <c r="B25" s="58" t="s">
        <v>24</v>
      </c>
      <c r="C25" s="44">
        <v>958</v>
      </c>
      <c r="D25" s="44">
        <v>52</v>
      </c>
      <c r="E25" s="44">
        <v>43</v>
      </c>
      <c r="F25" s="44">
        <v>37</v>
      </c>
      <c r="G25" s="44">
        <v>1794</v>
      </c>
      <c r="H25" s="44">
        <v>0</v>
      </c>
      <c r="I25" s="44">
        <v>35</v>
      </c>
      <c r="J25" s="44">
        <v>0</v>
      </c>
      <c r="K25" s="6">
        <v>2011</v>
      </c>
      <c r="L25" s="134"/>
      <c r="M25" s="134"/>
    </row>
    <row r="26" spans="1:13" ht="13.5" customHeight="1">
      <c r="A26" s="58">
        <v>839</v>
      </c>
      <c r="B26" s="58" t="s">
        <v>25</v>
      </c>
      <c r="C26" s="44">
        <v>761</v>
      </c>
      <c r="D26" s="44">
        <v>33</v>
      </c>
      <c r="E26" s="44">
        <v>29</v>
      </c>
      <c r="F26" s="44">
        <v>3</v>
      </c>
      <c r="G26" s="44">
        <v>2031</v>
      </c>
      <c r="H26" s="44">
        <v>0</v>
      </c>
      <c r="I26" s="44">
        <v>0</v>
      </c>
      <c r="J26" s="44">
        <v>1</v>
      </c>
      <c r="K26" s="6">
        <v>2109</v>
      </c>
      <c r="L26" s="134"/>
      <c r="M26" s="134"/>
    </row>
    <row r="27" spans="1:13" ht="13.5" customHeight="1">
      <c r="A27" s="58">
        <v>849</v>
      </c>
      <c r="B27" s="58" t="s">
        <v>26</v>
      </c>
      <c r="C27" s="44">
        <v>1006</v>
      </c>
      <c r="D27" s="44">
        <v>20</v>
      </c>
      <c r="E27" s="44">
        <v>43</v>
      </c>
      <c r="F27" s="44">
        <v>11</v>
      </c>
      <c r="G27" s="44">
        <v>1839</v>
      </c>
      <c r="H27" s="44">
        <v>0</v>
      </c>
      <c r="I27" s="44">
        <v>10</v>
      </c>
      <c r="J27" s="44">
        <v>0</v>
      </c>
      <c r="K27" s="6">
        <v>2012</v>
      </c>
      <c r="L27" s="134"/>
      <c r="M27" s="134"/>
    </row>
    <row r="28" spans="1:13" ht="13.5" customHeight="1">
      <c r="A28" s="58">
        <v>844</v>
      </c>
      <c r="B28" s="58" t="s">
        <v>27</v>
      </c>
      <c r="C28" s="44">
        <v>869</v>
      </c>
      <c r="D28" s="44">
        <v>22</v>
      </c>
      <c r="E28" s="44">
        <v>51</v>
      </c>
      <c r="F28" s="44">
        <v>12</v>
      </c>
      <c r="G28" s="44">
        <v>1535</v>
      </c>
      <c r="H28" s="44">
        <v>0</v>
      </c>
      <c r="I28" s="44">
        <v>2</v>
      </c>
      <c r="J28" s="44">
        <v>23</v>
      </c>
      <c r="K28" s="6">
        <v>1708</v>
      </c>
      <c r="L28" s="134"/>
      <c r="M28" s="134"/>
    </row>
    <row r="29" spans="1:13" ht="13.5" customHeight="1">
      <c r="A29" s="58">
        <v>818</v>
      </c>
      <c r="B29" s="58" t="s">
        <v>28</v>
      </c>
      <c r="C29" s="44">
        <v>709</v>
      </c>
      <c r="D29" s="44">
        <v>29</v>
      </c>
      <c r="E29" s="44">
        <v>0</v>
      </c>
      <c r="F29" s="44">
        <v>2</v>
      </c>
      <c r="G29" s="44">
        <v>1378</v>
      </c>
      <c r="H29" s="44">
        <v>0</v>
      </c>
      <c r="I29" s="44">
        <v>51</v>
      </c>
      <c r="J29" s="44">
        <v>0</v>
      </c>
      <c r="K29" s="6">
        <v>1472</v>
      </c>
      <c r="L29" s="134"/>
      <c r="M29" s="134"/>
    </row>
    <row r="30" spans="1:13" ht="13.5" customHeight="1">
      <c r="A30" s="58">
        <v>817</v>
      </c>
      <c r="B30" s="58" t="s">
        <v>29</v>
      </c>
      <c r="C30" s="44">
        <v>310</v>
      </c>
      <c r="D30" s="44">
        <v>7</v>
      </c>
      <c r="E30" s="44">
        <v>1</v>
      </c>
      <c r="F30" s="44">
        <v>3</v>
      </c>
      <c r="G30" s="44">
        <v>809</v>
      </c>
      <c r="H30" s="44">
        <v>0</v>
      </c>
      <c r="I30" s="44">
        <v>0</v>
      </c>
      <c r="J30" s="44">
        <v>30</v>
      </c>
      <c r="K30" s="6">
        <v>825</v>
      </c>
      <c r="L30" s="134"/>
      <c r="M30" s="134"/>
    </row>
    <row r="31" spans="1:13" ht="13.5" customHeight="1">
      <c r="A31" s="58">
        <v>841</v>
      </c>
      <c r="B31" s="58" t="s">
        <v>30</v>
      </c>
      <c r="C31" s="44">
        <v>1715</v>
      </c>
      <c r="D31" s="44">
        <v>7</v>
      </c>
      <c r="E31" s="44">
        <v>109</v>
      </c>
      <c r="F31" s="44">
        <v>24</v>
      </c>
      <c r="G31" s="44">
        <v>2764</v>
      </c>
      <c r="H31" s="44">
        <v>0</v>
      </c>
      <c r="I31" s="44">
        <v>34</v>
      </c>
      <c r="J31" s="44">
        <v>0</v>
      </c>
      <c r="K31" s="6">
        <v>3650</v>
      </c>
      <c r="L31" s="134"/>
      <c r="M31" s="134"/>
    </row>
    <row r="32" spans="1:13" ht="13.5" customHeight="1">
      <c r="A32" s="58">
        <v>842</v>
      </c>
      <c r="B32" s="58" t="s">
        <v>31</v>
      </c>
      <c r="C32" s="44">
        <v>1070</v>
      </c>
      <c r="D32" s="44">
        <v>8</v>
      </c>
      <c r="E32" s="44">
        <v>0</v>
      </c>
      <c r="F32" s="44">
        <v>6</v>
      </c>
      <c r="G32" s="44">
        <v>1826</v>
      </c>
      <c r="H32" s="44">
        <v>0</v>
      </c>
      <c r="I32" s="44">
        <v>23</v>
      </c>
      <c r="J32" s="44">
        <v>12</v>
      </c>
      <c r="K32" s="6">
        <v>2030</v>
      </c>
      <c r="L32" s="134"/>
      <c r="M32" s="134"/>
    </row>
    <row r="33" spans="1:13" ht="13.5" customHeight="1">
      <c r="A33" s="58">
        <v>843</v>
      </c>
      <c r="B33" s="58" t="s">
        <v>32</v>
      </c>
      <c r="C33" s="44">
        <v>569</v>
      </c>
      <c r="D33" s="44">
        <v>19</v>
      </c>
      <c r="E33" s="44">
        <v>44</v>
      </c>
      <c r="F33" s="44">
        <v>2</v>
      </c>
      <c r="G33" s="44">
        <v>885</v>
      </c>
      <c r="H33" s="44">
        <v>0</v>
      </c>
      <c r="I33" s="44">
        <v>33</v>
      </c>
      <c r="J33" s="44">
        <v>1</v>
      </c>
      <c r="K33" s="6">
        <v>942</v>
      </c>
      <c r="L33" s="134"/>
      <c r="M33" s="134"/>
    </row>
    <row r="34" spans="1:13" ht="13.5" customHeight="1">
      <c r="A34" s="58">
        <v>846</v>
      </c>
      <c r="B34" s="58" t="s">
        <v>33</v>
      </c>
      <c r="C34" s="44">
        <v>614</v>
      </c>
      <c r="D34" s="44">
        <v>53</v>
      </c>
      <c r="E34" s="44">
        <v>0</v>
      </c>
      <c r="F34" s="44">
        <v>3</v>
      </c>
      <c r="G34" s="44">
        <v>1074</v>
      </c>
      <c r="H34" s="44">
        <v>0</v>
      </c>
      <c r="I34" s="44">
        <v>21</v>
      </c>
      <c r="J34" s="44">
        <v>4</v>
      </c>
      <c r="K34" s="6">
        <v>1314</v>
      </c>
      <c r="L34" s="134"/>
      <c r="M34" s="134"/>
    </row>
    <row r="35" spans="1:13" ht="13.5" customHeight="1">
      <c r="A35" s="58">
        <v>845</v>
      </c>
      <c r="B35" s="58" t="s">
        <v>34</v>
      </c>
      <c r="C35" s="44">
        <v>282</v>
      </c>
      <c r="D35" s="44">
        <v>1</v>
      </c>
      <c r="E35" s="44">
        <v>19</v>
      </c>
      <c r="F35" s="44">
        <v>0</v>
      </c>
      <c r="G35" s="44">
        <v>611</v>
      </c>
      <c r="H35" s="44">
        <v>0</v>
      </c>
      <c r="I35" s="44">
        <v>0</v>
      </c>
      <c r="J35" s="44">
        <v>28</v>
      </c>
      <c r="K35" s="6">
        <v>635</v>
      </c>
      <c r="L35" s="134"/>
      <c r="M35" s="134"/>
    </row>
    <row r="36" spans="1:13" ht="13.5" customHeight="1">
      <c r="A36" s="58">
        <v>848</v>
      </c>
      <c r="B36" s="58" t="s">
        <v>35</v>
      </c>
      <c r="C36" s="44">
        <v>1130</v>
      </c>
      <c r="D36" s="44">
        <v>11</v>
      </c>
      <c r="E36" s="44">
        <v>68</v>
      </c>
      <c r="F36" s="44">
        <v>7</v>
      </c>
      <c r="G36" s="44">
        <v>2324</v>
      </c>
      <c r="H36" s="44">
        <v>0</v>
      </c>
      <c r="I36" s="44">
        <v>8</v>
      </c>
      <c r="J36" s="44">
        <v>2</v>
      </c>
      <c r="K36" s="6">
        <v>2482</v>
      </c>
      <c r="L36" s="134"/>
      <c r="M36" s="134"/>
    </row>
    <row r="37" spans="1:13" ht="13.5" customHeight="1">
      <c r="A37" s="58">
        <v>826</v>
      </c>
      <c r="B37" s="58" t="s">
        <v>36</v>
      </c>
      <c r="C37" s="44">
        <v>1288</v>
      </c>
      <c r="D37" s="44">
        <v>49</v>
      </c>
      <c r="E37" s="44">
        <v>99</v>
      </c>
      <c r="F37" s="44">
        <v>16</v>
      </c>
      <c r="G37" s="44">
        <v>3267</v>
      </c>
      <c r="H37" s="44">
        <v>0</v>
      </c>
      <c r="I37" s="44">
        <v>70</v>
      </c>
      <c r="J37" s="44">
        <v>0</v>
      </c>
      <c r="K37" s="6">
        <v>3585</v>
      </c>
      <c r="L37" s="134"/>
      <c r="M37" s="134"/>
    </row>
    <row r="38" spans="1:13" ht="13.5" customHeight="1" thickBot="1">
      <c r="A38" s="63">
        <v>819</v>
      </c>
      <c r="B38" s="63" t="s">
        <v>37</v>
      </c>
      <c r="C38" s="47">
        <v>670</v>
      </c>
      <c r="D38" s="47">
        <v>0</v>
      </c>
      <c r="E38" s="47">
        <v>57</v>
      </c>
      <c r="F38" s="47">
        <v>0</v>
      </c>
      <c r="G38" s="47">
        <v>1463</v>
      </c>
      <c r="H38" s="47">
        <v>0</v>
      </c>
      <c r="I38" s="47">
        <v>0</v>
      </c>
      <c r="J38" s="47">
        <v>0</v>
      </c>
      <c r="K38" s="30">
        <v>1621</v>
      </c>
      <c r="L38" s="134"/>
      <c r="M38" s="134"/>
    </row>
    <row r="39" spans="1:13" ht="13.5" customHeight="1" thickBot="1">
      <c r="A39" s="331" t="s">
        <v>38</v>
      </c>
      <c r="B39" s="324"/>
      <c r="C39" s="48">
        <f aca="true" t="shared" si="0" ref="C39:K39">SUM(C6:C38)</f>
        <v>34761</v>
      </c>
      <c r="D39" s="48">
        <f t="shared" si="0"/>
        <v>941</v>
      </c>
      <c r="E39" s="48">
        <f t="shared" si="0"/>
        <v>2326</v>
      </c>
      <c r="F39" s="48">
        <f t="shared" si="0"/>
        <v>337</v>
      </c>
      <c r="G39" s="48">
        <f t="shared" si="0"/>
        <v>65857</v>
      </c>
      <c r="H39" s="48">
        <f t="shared" si="0"/>
        <v>0</v>
      </c>
      <c r="I39" s="48">
        <f t="shared" si="0"/>
        <v>523</v>
      </c>
      <c r="J39" s="179">
        <f t="shared" si="0"/>
        <v>339</v>
      </c>
      <c r="K39" s="144">
        <f t="shared" si="0"/>
        <v>75077</v>
      </c>
      <c r="L39" s="134"/>
      <c r="M39" s="134"/>
    </row>
    <row r="40" spans="2:13" ht="12.75">
      <c r="B40" s="13"/>
      <c r="C40" s="13" t="s">
        <v>43</v>
      </c>
      <c r="D40" s="13"/>
      <c r="E40" s="13"/>
      <c r="F40" s="13"/>
      <c r="G40" s="13"/>
      <c r="H40" s="13"/>
      <c r="I40" s="13"/>
      <c r="J40" s="13"/>
      <c r="M40" s="134"/>
    </row>
    <row r="41" spans="2:13" ht="12.75">
      <c r="B41" s="13"/>
      <c r="C41" s="13"/>
      <c r="D41" s="13"/>
      <c r="E41" s="13"/>
      <c r="F41" s="13"/>
      <c r="G41" s="13"/>
      <c r="H41" s="13"/>
      <c r="I41" s="13"/>
      <c r="J41" s="13"/>
      <c r="M41" s="134"/>
    </row>
    <row r="42" spans="2:13" ht="12.75">
      <c r="B42" s="13"/>
      <c r="C42" s="13"/>
      <c r="D42" s="13"/>
      <c r="E42" s="13"/>
      <c r="F42" s="13"/>
      <c r="G42" s="13"/>
      <c r="H42" s="13"/>
      <c r="I42" s="13"/>
      <c r="J42" s="13"/>
      <c r="M42" s="134"/>
    </row>
    <row r="43" spans="2:13" ht="12.75">
      <c r="B43" s="13"/>
      <c r="C43" s="13"/>
      <c r="D43" s="13"/>
      <c r="E43" s="13"/>
      <c r="F43" s="13"/>
      <c r="G43" s="13"/>
      <c r="H43" s="13"/>
      <c r="I43" s="13"/>
      <c r="J43" s="13"/>
      <c r="M43" s="134"/>
    </row>
    <row r="44" spans="2:13" ht="12.75">
      <c r="B44" s="13"/>
      <c r="C44" s="13"/>
      <c r="D44" s="13"/>
      <c r="M44" s="134"/>
    </row>
  </sheetData>
  <mergeCells count="5">
    <mergeCell ref="A5:B5"/>
    <mergeCell ref="A39:B39"/>
    <mergeCell ref="A2:K2"/>
    <mergeCell ref="A3:K3"/>
    <mergeCell ref="A4:K4"/>
  </mergeCells>
  <printOptions horizontalCentered="1"/>
  <pageMargins left="0.5" right="0.5" top="0.75" bottom="0.75" header="0.5" footer="0.5"/>
  <pageSetup fitToHeight="1" fitToWidth="1" horizontalDpi="600" verticalDpi="600" orientation="portrait" scale="99"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4"/>
  <sheetViews>
    <sheetView workbookViewId="0" topLeftCell="A16">
      <selection activeCell="A1" sqref="A1"/>
    </sheetView>
  </sheetViews>
  <sheetFormatPr defaultColWidth="12.57421875" defaultRowHeight="12.75"/>
  <cols>
    <col min="1" max="1" width="5.140625" style="12" customWidth="1"/>
    <col min="2" max="2" width="17.57421875" style="12" customWidth="1"/>
    <col min="3" max="3" width="11.7109375" style="12" customWidth="1"/>
    <col min="4" max="4" width="10.28125" style="12" customWidth="1"/>
    <col min="5" max="5" width="11.7109375" style="12" customWidth="1"/>
    <col min="6" max="6" width="14.28125" style="12" customWidth="1"/>
    <col min="7" max="8" width="8.8515625" style="12" customWidth="1"/>
    <col min="9" max="16384" width="14.7109375" style="12" customWidth="1"/>
  </cols>
  <sheetData>
    <row r="1" spans="1:8" ht="12.75" customHeight="1">
      <c r="A1" s="142" t="s">
        <v>322</v>
      </c>
      <c r="B1" s="142"/>
      <c r="C1" s="142"/>
      <c r="D1" s="142"/>
      <c r="E1" s="142"/>
      <c r="F1" s="142"/>
      <c r="G1" s="142"/>
      <c r="H1" s="142"/>
    </row>
    <row r="2" spans="1:8" ht="15" customHeight="1">
      <c r="A2" s="332" t="s">
        <v>199</v>
      </c>
      <c r="B2" s="332"/>
      <c r="C2" s="332"/>
      <c r="D2" s="332"/>
      <c r="E2" s="332"/>
      <c r="F2" s="332"/>
      <c r="G2" s="332"/>
      <c r="H2" s="332"/>
    </row>
    <row r="3" spans="1:8" ht="17.25" customHeight="1">
      <c r="A3" s="334" t="s">
        <v>113</v>
      </c>
      <c r="B3" s="334"/>
      <c r="C3" s="334"/>
      <c r="D3" s="334"/>
      <c r="E3" s="334"/>
      <c r="F3" s="334"/>
      <c r="G3" s="334"/>
      <c r="H3" s="334"/>
    </row>
    <row r="4" spans="1:8" ht="15" customHeight="1">
      <c r="A4" s="334" t="s">
        <v>310</v>
      </c>
      <c r="B4" s="334"/>
      <c r="C4" s="334"/>
      <c r="D4" s="334"/>
      <c r="E4" s="334"/>
      <c r="F4" s="334"/>
      <c r="G4" s="334"/>
      <c r="H4" s="334"/>
    </row>
    <row r="5" spans="1:9" ht="58.5" customHeight="1" thickBot="1">
      <c r="A5" s="283" t="s">
        <v>121</v>
      </c>
      <c r="B5" s="283"/>
      <c r="C5" s="61" t="s">
        <v>86</v>
      </c>
      <c r="D5" s="55" t="s">
        <v>87</v>
      </c>
      <c r="E5" s="55" t="s">
        <v>76</v>
      </c>
      <c r="F5" s="55" t="s">
        <v>64</v>
      </c>
      <c r="G5" s="55" t="s">
        <v>170</v>
      </c>
      <c r="H5" s="55" t="s">
        <v>171</v>
      </c>
      <c r="I5" s="133"/>
    </row>
    <row r="6" spans="1:9" ht="15" customHeight="1" thickTop="1">
      <c r="A6" s="129">
        <v>820</v>
      </c>
      <c r="B6" s="59" t="s">
        <v>5</v>
      </c>
      <c r="C6" s="46">
        <v>0</v>
      </c>
      <c r="D6" s="46">
        <v>0</v>
      </c>
      <c r="E6" s="46">
        <v>0</v>
      </c>
      <c r="F6" s="46">
        <v>0</v>
      </c>
      <c r="G6" s="46">
        <v>8</v>
      </c>
      <c r="H6" s="46">
        <v>18</v>
      </c>
      <c r="I6" s="134"/>
    </row>
    <row r="7" spans="1:9" ht="15" customHeight="1">
      <c r="A7" s="127">
        <v>821</v>
      </c>
      <c r="B7" s="58" t="s">
        <v>6</v>
      </c>
      <c r="C7" s="44">
        <v>0</v>
      </c>
      <c r="D7" s="44">
        <v>0</v>
      </c>
      <c r="E7" s="44">
        <v>0</v>
      </c>
      <c r="F7" s="44">
        <v>0</v>
      </c>
      <c r="G7" s="44">
        <v>98</v>
      </c>
      <c r="H7" s="44">
        <v>6</v>
      </c>
      <c r="I7" s="134"/>
    </row>
    <row r="8" spans="1:9" ht="15" customHeight="1">
      <c r="A8" s="127">
        <v>840</v>
      </c>
      <c r="B8" s="58" t="s">
        <v>7</v>
      </c>
      <c r="C8" s="44">
        <v>0</v>
      </c>
      <c r="D8" s="44">
        <v>0</v>
      </c>
      <c r="E8" s="44">
        <v>0</v>
      </c>
      <c r="F8" s="44">
        <v>0</v>
      </c>
      <c r="G8" s="44">
        <v>16</v>
      </c>
      <c r="H8" s="44">
        <v>1</v>
      </c>
      <c r="I8" s="134"/>
    </row>
    <row r="9" spans="1:9" ht="15" customHeight="1">
      <c r="A9" s="127">
        <v>822</v>
      </c>
      <c r="B9" s="58" t="s">
        <v>8</v>
      </c>
      <c r="C9" s="44">
        <v>0</v>
      </c>
      <c r="D9" s="44">
        <v>0</v>
      </c>
      <c r="E9" s="44">
        <v>0</v>
      </c>
      <c r="F9" s="44">
        <v>0</v>
      </c>
      <c r="G9" s="44">
        <v>93</v>
      </c>
      <c r="H9" s="44">
        <v>0</v>
      </c>
      <c r="I9" s="134"/>
    </row>
    <row r="10" spans="1:9" ht="15" customHeight="1">
      <c r="A10" s="127">
        <v>823</v>
      </c>
      <c r="B10" s="58" t="s">
        <v>9</v>
      </c>
      <c r="C10" s="44">
        <v>0</v>
      </c>
      <c r="D10" s="44">
        <v>0</v>
      </c>
      <c r="E10" s="44">
        <v>0</v>
      </c>
      <c r="F10" s="44">
        <v>0</v>
      </c>
      <c r="G10" s="44">
        <v>38</v>
      </c>
      <c r="H10" s="44">
        <v>12</v>
      </c>
      <c r="I10" s="134"/>
    </row>
    <row r="11" spans="1:9" ht="15" customHeight="1">
      <c r="A11" s="127">
        <v>824</v>
      </c>
      <c r="B11" s="58" t="s">
        <v>10</v>
      </c>
      <c r="C11" s="44">
        <v>0</v>
      </c>
      <c r="D11" s="44">
        <v>0</v>
      </c>
      <c r="E11" s="44">
        <v>0</v>
      </c>
      <c r="F11" s="44">
        <v>0</v>
      </c>
      <c r="G11" s="44">
        <v>72</v>
      </c>
      <c r="H11" s="44">
        <v>3</v>
      </c>
      <c r="I11" s="134"/>
    </row>
    <row r="12" spans="1:9" ht="15" customHeight="1">
      <c r="A12" s="127">
        <v>835</v>
      </c>
      <c r="B12" s="58" t="s">
        <v>11</v>
      </c>
      <c r="C12" s="44">
        <v>0</v>
      </c>
      <c r="D12" s="44">
        <v>0</v>
      </c>
      <c r="E12" s="44">
        <v>0</v>
      </c>
      <c r="F12" s="44">
        <v>0</v>
      </c>
      <c r="G12" s="44">
        <v>158</v>
      </c>
      <c r="H12" s="44">
        <v>21</v>
      </c>
      <c r="I12" s="134"/>
    </row>
    <row r="13" spans="1:9" ht="15" customHeight="1">
      <c r="A13" s="127">
        <v>827</v>
      </c>
      <c r="B13" s="58" t="s">
        <v>12</v>
      </c>
      <c r="C13" s="44">
        <v>0</v>
      </c>
      <c r="D13" s="44">
        <v>0</v>
      </c>
      <c r="E13" s="44">
        <v>0</v>
      </c>
      <c r="F13" s="44">
        <v>0</v>
      </c>
      <c r="G13" s="44">
        <v>23</v>
      </c>
      <c r="H13" s="44">
        <v>28</v>
      </c>
      <c r="I13" s="134"/>
    </row>
    <row r="14" spans="1:9" ht="15" customHeight="1">
      <c r="A14" s="127">
        <v>828</v>
      </c>
      <c r="B14" s="58" t="s">
        <v>13</v>
      </c>
      <c r="C14" s="44">
        <v>0</v>
      </c>
      <c r="D14" s="44">
        <v>0</v>
      </c>
      <c r="E14" s="44">
        <v>0</v>
      </c>
      <c r="F14" s="44">
        <v>0</v>
      </c>
      <c r="G14" s="44">
        <v>94</v>
      </c>
      <c r="H14" s="44">
        <v>14</v>
      </c>
      <c r="I14" s="134"/>
    </row>
    <row r="15" spans="1:9" ht="15" customHeight="1">
      <c r="A15" s="127">
        <v>829</v>
      </c>
      <c r="B15" s="58" t="s">
        <v>14</v>
      </c>
      <c r="C15" s="44">
        <v>0</v>
      </c>
      <c r="D15" s="44">
        <v>0</v>
      </c>
      <c r="E15" s="44">
        <v>0</v>
      </c>
      <c r="F15" s="44">
        <v>0</v>
      </c>
      <c r="G15" s="44">
        <v>39</v>
      </c>
      <c r="H15" s="44">
        <v>61</v>
      </c>
      <c r="I15" s="134"/>
    </row>
    <row r="16" spans="1:9" ht="15" customHeight="1">
      <c r="A16" s="127">
        <v>830</v>
      </c>
      <c r="B16" s="58" t="s">
        <v>15</v>
      </c>
      <c r="C16" s="44">
        <v>0</v>
      </c>
      <c r="D16" s="44">
        <v>0</v>
      </c>
      <c r="E16" s="44">
        <v>0</v>
      </c>
      <c r="F16" s="44">
        <v>0</v>
      </c>
      <c r="G16" s="44">
        <v>160</v>
      </c>
      <c r="H16" s="44">
        <v>5</v>
      </c>
      <c r="I16" s="134"/>
    </row>
    <row r="17" spans="1:9" ht="15" customHeight="1">
      <c r="A17" s="127">
        <v>825</v>
      </c>
      <c r="B17" s="58" t="s">
        <v>16</v>
      </c>
      <c r="C17" s="44">
        <v>0</v>
      </c>
      <c r="D17" s="44">
        <v>0</v>
      </c>
      <c r="E17" s="44">
        <v>0</v>
      </c>
      <c r="F17" s="44">
        <v>0</v>
      </c>
      <c r="G17" s="44">
        <v>183</v>
      </c>
      <c r="H17" s="44">
        <v>0</v>
      </c>
      <c r="I17" s="134"/>
    </row>
    <row r="18" spans="1:9" ht="15" customHeight="1">
      <c r="A18" s="127">
        <v>847</v>
      </c>
      <c r="B18" s="58" t="s">
        <v>17</v>
      </c>
      <c r="C18" s="44">
        <v>0</v>
      </c>
      <c r="D18" s="44">
        <v>0</v>
      </c>
      <c r="E18" s="44">
        <v>0</v>
      </c>
      <c r="F18" s="44">
        <v>0</v>
      </c>
      <c r="G18" s="44">
        <v>32</v>
      </c>
      <c r="H18" s="44">
        <v>0</v>
      </c>
      <c r="I18" s="134"/>
    </row>
    <row r="19" spans="1:9" ht="15" customHeight="1">
      <c r="A19" s="127">
        <v>831</v>
      </c>
      <c r="B19" s="58" t="s">
        <v>18</v>
      </c>
      <c r="C19" s="44">
        <v>0</v>
      </c>
      <c r="D19" s="44">
        <v>0</v>
      </c>
      <c r="E19" s="44">
        <v>0</v>
      </c>
      <c r="F19" s="44">
        <v>0</v>
      </c>
      <c r="G19" s="44">
        <v>200</v>
      </c>
      <c r="H19" s="44">
        <v>0</v>
      </c>
      <c r="I19" s="134"/>
    </row>
    <row r="20" spans="1:9" ht="15" customHeight="1">
      <c r="A20" s="127">
        <v>832</v>
      </c>
      <c r="B20" s="58" t="s">
        <v>19</v>
      </c>
      <c r="C20" s="44">
        <v>0</v>
      </c>
      <c r="D20" s="44">
        <v>0</v>
      </c>
      <c r="E20" s="44">
        <v>0</v>
      </c>
      <c r="F20" s="44">
        <v>0</v>
      </c>
      <c r="G20" s="44">
        <v>10</v>
      </c>
      <c r="H20" s="44">
        <v>5</v>
      </c>
      <c r="I20" s="134"/>
    </row>
    <row r="21" spans="1:9" ht="15" customHeight="1">
      <c r="A21" s="127">
        <v>833</v>
      </c>
      <c r="B21" s="58" t="s">
        <v>20</v>
      </c>
      <c r="C21" s="44">
        <v>0</v>
      </c>
      <c r="D21" s="44">
        <v>15</v>
      </c>
      <c r="E21" s="44">
        <v>0</v>
      </c>
      <c r="F21" s="44">
        <v>0</v>
      </c>
      <c r="G21" s="44">
        <v>94</v>
      </c>
      <c r="H21" s="44">
        <v>231</v>
      </c>
      <c r="I21" s="134"/>
    </row>
    <row r="22" spans="1:9" ht="15" customHeight="1">
      <c r="A22" s="127">
        <v>834</v>
      </c>
      <c r="B22" s="58" t="s">
        <v>21</v>
      </c>
      <c r="C22" s="44">
        <v>0</v>
      </c>
      <c r="D22" s="44">
        <v>0</v>
      </c>
      <c r="E22" s="44">
        <v>0</v>
      </c>
      <c r="F22" s="44">
        <v>0</v>
      </c>
      <c r="G22" s="44">
        <v>112</v>
      </c>
      <c r="H22" s="44">
        <v>3</v>
      </c>
      <c r="I22" s="134"/>
    </row>
    <row r="23" spans="1:9" ht="15" customHeight="1">
      <c r="A23" s="127">
        <v>836</v>
      </c>
      <c r="B23" s="58" t="s">
        <v>22</v>
      </c>
      <c r="C23" s="44">
        <v>0</v>
      </c>
      <c r="D23" s="44">
        <v>0</v>
      </c>
      <c r="E23" s="44">
        <v>0</v>
      </c>
      <c r="F23" s="44">
        <v>27</v>
      </c>
      <c r="G23" s="44">
        <v>186</v>
      </c>
      <c r="H23" s="44">
        <v>1</v>
      </c>
      <c r="I23" s="134"/>
    </row>
    <row r="24" spans="1:9" ht="15" customHeight="1">
      <c r="A24" s="127">
        <v>837</v>
      </c>
      <c r="B24" s="58" t="s">
        <v>23</v>
      </c>
      <c r="C24" s="44">
        <v>0</v>
      </c>
      <c r="D24" s="44">
        <v>0</v>
      </c>
      <c r="E24" s="44">
        <v>0</v>
      </c>
      <c r="F24" s="44">
        <v>0</v>
      </c>
      <c r="G24" s="44">
        <v>437</v>
      </c>
      <c r="H24" s="44">
        <v>5</v>
      </c>
      <c r="I24" s="134"/>
    </row>
    <row r="25" spans="1:9" ht="15" customHeight="1">
      <c r="A25" s="127">
        <v>838</v>
      </c>
      <c r="B25" s="58" t="s">
        <v>24</v>
      </c>
      <c r="C25" s="44">
        <v>0</v>
      </c>
      <c r="D25" s="44">
        <v>0</v>
      </c>
      <c r="E25" s="44">
        <v>0</v>
      </c>
      <c r="F25" s="44">
        <v>0</v>
      </c>
      <c r="G25" s="44">
        <v>26</v>
      </c>
      <c r="H25" s="44">
        <v>24</v>
      </c>
      <c r="I25" s="134"/>
    </row>
    <row r="26" spans="1:9" ht="15" customHeight="1">
      <c r="A26" s="127">
        <v>839</v>
      </c>
      <c r="B26" s="58" t="s">
        <v>25</v>
      </c>
      <c r="C26" s="44">
        <v>0</v>
      </c>
      <c r="D26" s="44">
        <v>0</v>
      </c>
      <c r="E26" s="44">
        <v>0</v>
      </c>
      <c r="F26" s="44">
        <v>0</v>
      </c>
      <c r="G26" s="44">
        <v>62</v>
      </c>
      <c r="H26" s="44">
        <v>2</v>
      </c>
      <c r="I26" s="134"/>
    </row>
    <row r="27" spans="1:9" ht="15" customHeight="1">
      <c r="A27" s="127">
        <v>849</v>
      </c>
      <c r="B27" s="58" t="s">
        <v>26</v>
      </c>
      <c r="C27" s="44">
        <v>0</v>
      </c>
      <c r="D27" s="44">
        <v>0</v>
      </c>
      <c r="E27" s="44">
        <v>0</v>
      </c>
      <c r="F27" s="44">
        <v>0</v>
      </c>
      <c r="G27" s="44">
        <v>138</v>
      </c>
      <c r="H27" s="44">
        <v>0</v>
      </c>
      <c r="I27" s="134"/>
    </row>
    <row r="28" spans="1:9" ht="15" customHeight="1">
      <c r="A28" s="127">
        <v>844</v>
      </c>
      <c r="B28" s="58" t="s">
        <v>27</v>
      </c>
      <c r="C28" s="44">
        <v>0</v>
      </c>
      <c r="D28" s="44">
        <v>0</v>
      </c>
      <c r="E28" s="44">
        <v>0</v>
      </c>
      <c r="F28" s="44">
        <v>0</v>
      </c>
      <c r="G28" s="44">
        <v>60</v>
      </c>
      <c r="H28" s="44">
        <v>44</v>
      </c>
      <c r="I28" s="134"/>
    </row>
    <row r="29" spans="1:9" ht="15" customHeight="1">
      <c r="A29" s="127">
        <v>818</v>
      </c>
      <c r="B29" s="58" t="s">
        <v>28</v>
      </c>
      <c r="C29" s="44">
        <v>0</v>
      </c>
      <c r="D29" s="44">
        <v>0</v>
      </c>
      <c r="E29" s="44">
        <v>0</v>
      </c>
      <c r="F29" s="44">
        <v>0</v>
      </c>
      <c r="G29" s="44">
        <v>213</v>
      </c>
      <c r="H29" s="44">
        <v>3</v>
      </c>
      <c r="I29" s="134"/>
    </row>
    <row r="30" spans="1:9" ht="15" customHeight="1">
      <c r="A30" s="127">
        <v>817</v>
      </c>
      <c r="B30" s="58" t="s">
        <v>29</v>
      </c>
      <c r="C30" s="44">
        <v>0</v>
      </c>
      <c r="D30" s="44">
        <v>0</v>
      </c>
      <c r="E30" s="44">
        <v>0</v>
      </c>
      <c r="F30" s="44">
        <v>0</v>
      </c>
      <c r="G30" s="44">
        <v>214</v>
      </c>
      <c r="H30" s="44">
        <v>0</v>
      </c>
      <c r="I30" s="134"/>
    </row>
    <row r="31" spans="1:9" ht="15" customHeight="1">
      <c r="A31" s="127">
        <v>841</v>
      </c>
      <c r="B31" s="58" t="s">
        <v>30</v>
      </c>
      <c r="C31" s="44">
        <v>0</v>
      </c>
      <c r="D31" s="44">
        <v>0</v>
      </c>
      <c r="E31" s="44">
        <v>0</v>
      </c>
      <c r="F31" s="44">
        <v>0</v>
      </c>
      <c r="G31" s="44">
        <v>176</v>
      </c>
      <c r="H31" s="44">
        <v>0</v>
      </c>
      <c r="I31" s="134"/>
    </row>
    <row r="32" spans="1:9" ht="15" customHeight="1">
      <c r="A32" s="127">
        <v>842</v>
      </c>
      <c r="B32" s="58" t="s">
        <v>31</v>
      </c>
      <c r="C32" s="44">
        <v>0</v>
      </c>
      <c r="D32" s="44">
        <v>0</v>
      </c>
      <c r="E32" s="44">
        <v>0</v>
      </c>
      <c r="F32" s="44">
        <v>0</v>
      </c>
      <c r="G32" s="44">
        <v>153</v>
      </c>
      <c r="H32" s="44">
        <v>7</v>
      </c>
      <c r="I32" s="134"/>
    </row>
    <row r="33" spans="1:9" ht="15" customHeight="1">
      <c r="A33" s="127">
        <v>843</v>
      </c>
      <c r="B33" s="58" t="s">
        <v>32</v>
      </c>
      <c r="C33" s="44">
        <v>0</v>
      </c>
      <c r="D33" s="44">
        <v>0</v>
      </c>
      <c r="E33" s="44">
        <v>0</v>
      </c>
      <c r="F33" s="44">
        <v>0</v>
      </c>
      <c r="G33" s="44">
        <v>39</v>
      </c>
      <c r="H33" s="44">
        <v>1</v>
      </c>
      <c r="I33" s="134"/>
    </row>
    <row r="34" spans="1:9" ht="15" customHeight="1">
      <c r="A34" s="127">
        <v>846</v>
      </c>
      <c r="B34" s="58" t="s">
        <v>33</v>
      </c>
      <c r="C34" s="44">
        <v>1</v>
      </c>
      <c r="D34" s="44">
        <v>0</v>
      </c>
      <c r="E34" s="44">
        <v>0</v>
      </c>
      <c r="F34" s="44">
        <v>0</v>
      </c>
      <c r="G34" s="44">
        <v>244</v>
      </c>
      <c r="H34" s="44">
        <v>15</v>
      </c>
      <c r="I34" s="134"/>
    </row>
    <row r="35" spans="1:9" ht="15" customHeight="1">
      <c r="A35" s="127">
        <v>845</v>
      </c>
      <c r="B35" s="58" t="s">
        <v>34</v>
      </c>
      <c r="C35" s="44">
        <v>0</v>
      </c>
      <c r="D35" s="44">
        <v>0</v>
      </c>
      <c r="E35" s="44">
        <v>0</v>
      </c>
      <c r="F35" s="44">
        <v>0</v>
      </c>
      <c r="G35" s="44">
        <v>169</v>
      </c>
      <c r="H35" s="44">
        <v>1</v>
      </c>
      <c r="I35" s="134"/>
    </row>
    <row r="36" spans="1:9" ht="15" customHeight="1">
      <c r="A36" s="127">
        <v>848</v>
      </c>
      <c r="B36" s="58" t="s">
        <v>35</v>
      </c>
      <c r="C36" s="44">
        <v>0</v>
      </c>
      <c r="D36" s="44">
        <v>0</v>
      </c>
      <c r="E36" s="44">
        <v>0</v>
      </c>
      <c r="F36" s="44">
        <v>0</v>
      </c>
      <c r="G36" s="44">
        <v>212</v>
      </c>
      <c r="H36" s="44">
        <v>17</v>
      </c>
      <c r="I36" s="134"/>
    </row>
    <row r="37" spans="1:9" ht="15" customHeight="1">
      <c r="A37" s="127">
        <v>826</v>
      </c>
      <c r="B37" s="58" t="s">
        <v>36</v>
      </c>
      <c r="C37" s="44">
        <v>0</v>
      </c>
      <c r="D37" s="44">
        <v>0</v>
      </c>
      <c r="E37" s="44">
        <v>5</v>
      </c>
      <c r="F37" s="44">
        <v>0</v>
      </c>
      <c r="G37" s="44">
        <v>228</v>
      </c>
      <c r="H37" s="44">
        <v>0</v>
      </c>
      <c r="I37" s="134"/>
    </row>
    <row r="38" spans="1:9" ht="15" customHeight="1" thickBot="1">
      <c r="A38" s="128">
        <v>819</v>
      </c>
      <c r="B38" s="63" t="s">
        <v>37</v>
      </c>
      <c r="C38" s="47">
        <v>0</v>
      </c>
      <c r="D38" s="47">
        <v>0</v>
      </c>
      <c r="E38" s="47">
        <v>0</v>
      </c>
      <c r="F38" s="47">
        <v>0</v>
      </c>
      <c r="G38" s="47">
        <v>83</v>
      </c>
      <c r="H38" s="47">
        <v>10</v>
      </c>
      <c r="I38" s="134"/>
    </row>
    <row r="39" spans="1:9" ht="15" customHeight="1" thickBot="1">
      <c r="A39" s="331" t="s">
        <v>38</v>
      </c>
      <c r="B39" s="324"/>
      <c r="C39" s="48">
        <f aca="true" t="shared" si="0" ref="C39:H39">SUM(C6:C38)</f>
        <v>1</v>
      </c>
      <c r="D39" s="48">
        <f t="shared" si="0"/>
        <v>15</v>
      </c>
      <c r="E39" s="48">
        <f t="shared" si="0"/>
        <v>5</v>
      </c>
      <c r="F39" s="48">
        <f t="shared" si="0"/>
        <v>27</v>
      </c>
      <c r="G39" s="48">
        <f t="shared" si="0"/>
        <v>4070</v>
      </c>
      <c r="H39" s="48">
        <f t="shared" si="0"/>
        <v>538</v>
      </c>
      <c r="I39" s="134"/>
    </row>
    <row r="40" ht="12.75">
      <c r="B40" s="13"/>
    </row>
    <row r="41" ht="12.75">
      <c r="B41" s="13"/>
    </row>
    <row r="42" ht="12.75">
      <c r="B42" s="13"/>
    </row>
    <row r="43" ht="12.75">
      <c r="B43" s="13"/>
    </row>
    <row r="44" ht="12.75">
      <c r="B44" s="13"/>
    </row>
  </sheetData>
  <mergeCells count="5">
    <mergeCell ref="A39:B39"/>
    <mergeCell ref="A5:B5"/>
    <mergeCell ref="A2:H2"/>
    <mergeCell ref="A3:H3"/>
    <mergeCell ref="A4:H4"/>
  </mergeCells>
  <printOptions horizontalCentered="1"/>
  <pageMargins left="0.5" right="0.5" top="0.75" bottom="0.5" header="0.5" footer="0.25"/>
  <pageSetup fitToHeight="1" fitToWidth="1" horizontalDpi="600" verticalDpi="600" orientation="portrait" r:id="rId1"/>
  <headerFooter alignWithMargins="0">
    <oddFooter>&amp;LPage 13&amp;R&amp;F/&amp;A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1" sqref="A1"/>
    </sheetView>
  </sheetViews>
  <sheetFormatPr defaultColWidth="9.140625" defaultRowHeight="12.75"/>
  <cols>
    <col min="1" max="1" width="28.28125" style="0" customWidth="1"/>
    <col min="2" max="2" width="17.57421875" style="0" customWidth="1"/>
    <col min="3" max="3" width="10.57421875" style="0" customWidth="1"/>
    <col min="4" max="4" width="12.140625" style="0" customWidth="1"/>
    <col min="5" max="5" width="14.28125" style="171" customWidth="1"/>
  </cols>
  <sheetData>
    <row r="1" ht="12.75">
      <c r="A1" s="2" t="s">
        <v>321</v>
      </c>
    </row>
    <row r="2" spans="1:5" ht="18" customHeight="1">
      <c r="A2" s="276" t="s">
        <v>172</v>
      </c>
      <c r="B2" s="276"/>
      <c r="C2" s="276"/>
      <c r="D2" s="276"/>
      <c r="E2" s="276"/>
    </row>
    <row r="3" spans="1:5" ht="15">
      <c r="A3" s="277" t="s">
        <v>200</v>
      </c>
      <c r="B3" s="277"/>
      <c r="C3" s="277"/>
      <c r="D3" s="277"/>
      <c r="E3" s="277"/>
    </row>
    <row r="4" spans="1:5" ht="15.75" customHeight="1">
      <c r="A4" s="277" t="s">
        <v>311</v>
      </c>
      <c r="B4" s="277"/>
      <c r="C4" s="277"/>
      <c r="D4" s="277"/>
      <c r="E4" s="277"/>
    </row>
    <row r="5" spans="1:5" ht="15.75" customHeight="1">
      <c r="A5" s="180"/>
      <c r="B5" s="180"/>
      <c r="C5" s="180"/>
      <c r="D5" s="180"/>
      <c r="E5" s="180"/>
    </row>
    <row r="6" spans="1:5" ht="32.25" customHeight="1" thickBot="1">
      <c r="A6" s="169" t="s">
        <v>121</v>
      </c>
      <c r="B6" s="172" t="s">
        <v>201</v>
      </c>
      <c r="C6" s="55" t="s">
        <v>202</v>
      </c>
      <c r="D6" s="65" t="s">
        <v>203</v>
      </c>
      <c r="E6" s="173" t="s">
        <v>204</v>
      </c>
    </row>
    <row r="7" spans="1:8" ht="14.25" customHeight="1" thickTop="1">
      <c r="A7" s="5" t="s">
        <v>205</v>
      </c>
      <c r="B7" s="22">
        <v>0</v>
      </c>
      <c r="C7" s="22">
        <v>8</v>
      </c>
      <c r="D7" s="174">
        <v>18</v>
      </c>
      <c r="E7" s="175">
        <v>25</v>
      </c>
      <c r="F7" s="10"/>
      <c r="G7" s="10"/>
      <c r="H7" s="10"/>
    </row>
    <row r="8" spans="1:8" ht="14.25" customHeight="1">
      <c r="A8" s="5" t="s">
        <v>206</v>
      </c>
      <c r="B8" s="22">
        <v>0</v>
      </c>
      <c r="C8" s="22">
        <v>98</v>
      </c>
      <c r="D8" s="69">
        <v>6</v>
      </c>
      <c r="E8" s="175">
        <v>104</v>
      </c>
      <c r="G8" s="10"/>
      <c r="H8" s="10"/>
    </row>
    <row r="9" spans="1:8" ht="14.25" customHeight="1">
      <c r="A9" s="5" t="s">
        <v>207</v>
      </c>
      <c r="B9" s="22">
        <v>0</v>
      </c>
      <c r="C9" s="22">
        <v>16</v>
      </c>
      <c r="D9" s="69">
        <v>1</v>
      </c>
      <c r="E9" s="175">
        <v>17</v>
      </c>
      <c r="G9" s="10"/>
      <c r="H9" s="10"/>
    </row>
    <row r="10" spans="1:8" ht="14.25" customHeight="1">
      <c r="A10" s="5" t="s">
        <v>208</v>
      </c>
      <c r="B10" s="22">
        <v>0</v>
      </c>
      <c r="C10" s="22">
        <v>93</v>
      </c>
      <c r="D10" s="69">
        <v>0</v>
      </c>
      <c r="E10" s="175">
        <v>93</v>
      </c>
      <c r="G10" s="10"/>
      <c r="H10" s="10"/>
    </row>
    <row r="11" spans="1:8" ht="14.25" customHeight="1">
      <c r="A11" s="5" t="s">
        <v>209</v>
      </c>
      <c r="B11" s="22">
        <v>0</v>
      </c>
      <c r="C11" s="22">
        <v>38</v>
      </c>
      <c r="D11" s="69">
        <v>12</v>
      </c>
      <c r="E11" s="175">
        <v>50</v>
      </c>
      <c r="G11" s="10"/>
      <c r="H11" s="10"/>
    </row>
    <row r="12" spans="1:8" ht="14.25" customHeight="1">
      <c r="A12" s="5" t="s">
        <v>210</v>
      </c>
      <c r="B12" s="22">
        <v>0</v>
      </c>
      <c r="C12" s="22">
        <v>72</v>
      </c>
      <c r="D12" s="69">
        <v>3</v>
      </c>
      <c r="E12" s="175">
        <v>75</v>
      </c>
      <c r="G12" s="10"/>
      <c r="H12" s="10"/>
    </row>
    <row r="13" spans="1:8" ht="14.25" customHeight="1">
      <c r="A13" s="5" t="s">
        <v>211</v>
      </c>
      <c r="B13" s="22">
        <v>0</v>
      </c>
      <c r="C13" s="22">
        <v>158</v>
      </c>
      <c r="D13" s="69">
        <v>21</v>
      </c>
      <c r="E13" s="175">
        <v>179</v>
      </c>
      <c r="G13" s="10"/>
      <c r="H13" s="10"/>
    </row>
    <row r="14" spans="1:8" ht="14.25" customHeight="1">
      <c r="A14" s="5" t="s">
        <v>212</v>
      </c>
      <c r="B14" s="22">
        <v>0</v>
      </c>
      <c r="C14" s="22">
        <v>23</v>
      </c>
      <c r="D14" s="69">
        <v>28</v>
      </c>
      <c r="E14" s="175">
        <v>51</v>
      </c>
      <c r="G14" s="10"/>
      <c r="H14" s="10"/>
    </row>
    <row r="15" spans="1:8" ht="14.25" customHeight="1">
      <c r="A15" s="5" t="s">
        <v>213</v>
      </c>
      <c r="B15" s="22">
        <v>0</v>
      </c>
      <c r="C15" s="22">
        <v>94</v>
      </c>
      <c r="D15" s="69">
        <v>14</v>
      </c>
      <c r="E15" s="175">
        <v>108</v>
      </c>
      <c r="G15" s="10"/>
      <c r="H15" s="10"/>
    </row>
    <row r="16" spans="1:8" ht="14.25" customHeight="1">
      <c r="A16" s="5" t="s">
        <v>214</v>
      </c>
      <c r="B16" s="22">
        <v>0</v>
      </c>
      <c r="C16" s="22">
        <v>39</v>
      </c>
      <c r="D16" s="69">
        <v>61</v>
      </c>
      <c r="E16" s="175">
        <v>96</v>
      </c>
      <c r="G16" s="10"/>
      <c r="H16" s="10"/>
    </row>
    <row r="17" spans="1:8" ht="14.25" customHeight="1">
      <c r="A17" s="5" t="s">
        <v>215</v>
      </c>
      <c r="B17" s="22">
        <v>0</v>
      </c>
      <c r="C17" s="22">
        <v>160</v>
      </c>
      <c r="D17" s="69">
        <v>5</v>
      </c>
      <c r="E17" s="175">
        <v>165</v>
      </c>
      <c r="G17" s="10"/>
      <c r="H17" s="10"/>
    </row>
    <row r="18" spans="1:8" ht="14.25" customHeight="1">
      <c r="A18" s="5" t="s">
        <v>216</v>
      </c>
      <c r="B18" s="22">
        <v>0</v>
      </c>
      <c r="C18" s="22">
        <v>183</v>
      </c>
      <c r="D18" s="69">
        <v>0</v>
      </c>
      <c r="E18" s="175">
        <v>183</v>
      </c>
      <c r="G18" s="10"/>
      <c r="H18" s="10"/>
    </row>
    <row r="19" spans="1:8" ht="14.25" customHeight="1">
      <c r="A19" s="5" t="s">
        <v>217</v>
      </c>
      <c r="B19" s="22">
        <v>0</v>
      </c>
      <c r="C19" s="22">
        <v>32</v>
      </c>
      <c r="D19" s="69">
        <v>0</v>
      </c>
      <c r="E19" s="175">
        <v>32</v>
      </c>
      <c r="G19" s="10"/>
      <c r="H19" s="10"/>
    </row>
    <row r="20" spans="1:8" ht="14.25" customHeight="1">
      <c r="A20" s="5" t="s">
        <v>218</v>
      </c>
      <c r="B20" s="22">
        <v>0</v>
      </c>
      <c r="C20" s="22">
        <v>200</v>
      </c>
      <c r="D20" s="69">
        <v>0</v>
      </c>
      <c r="E20" s="175">
        <v>200</v>
      </c>
      <c r="G20" s="10"/>
      <c r="H20" s="10"/>
    </row>
    <row r="21" spans="1:8" ht="14.25" customHeight="1">
      <c r="A21" s="5" t="s">
        <v>219</v>
      </c>
      <c r="B21" s="22">
        <v>0</v>
      </c>
      <c r="C21" s="22">
        <v>10</v>
      </c>
      <c r="D21" s="69">
        <v>5</v>
      </c>
      <c r="E21" s="175">
        <v>15</v>
      </c>
      <c r="G21" s="10"/>
      <c r="H21" s="10"/>
    </row>
    <row r="22" spans="1:8" ht="14.25" customHeight="1">
      <c r="A22" s="5" t="s">
        <v>220</v>
      </c>
      <c r="B22" s="22">
        <v>0</v>
      </c>
      <c r="C22" s="22">
        <v>94</v>
      </c>
      <c r="D22" s="69">
        <v>231</v>
      </c>
      <c r="E22" s="175">
        <v>325</v>
      </c>
      <c r="G22" s="10"/>
      <c r="H22" s="10"/>
    </row>
    <row r="23" spans="1:8" ht="14.25" customHeight="1">
      <c r="A23" s="5" t="s">
        <v>221</v>
      </c>
      <c r="B23" s="22">
        <v>0</v>
      </c>
      <c r="C23" s="22">
        <v>112</v>
      </c>
      <c r="D23" s="69">
        <v>3</v>
      </c>
      <c r="E23" s="175">
        <v>115</v>
      </c>
      <c r="G23" s="10"/>
      <c r="H23" s="10"/>
    </row>
    <row r="24" spans="1:8" ht="14.25" customHeight="1">
      <c r="A24" s="5" t="s">
        <v>222</v>
      </c>
      <c r="B24" s="22">
        <v>27</v>
      </c>
      <c r="C24" s="22">
        <v>186</v>
      </c>
      <c r="D24" s="69">
        <v>1</v>
      </c>
      <c r="E24" s="175">
        <v>187</v>
      </c>
      <c r="G24" s="10"/>
      <c r="H24" s="10"/>
    </row>
    <row r="25" spans="1:8" ht="14.25" customHeight="1">
      <c r="A25" s="5" t="s">
        <v>223</v>
      </c>
      <c r="B25" s="22">
        <v>0</v>
      </c>
      <c r="C25" s="22">
        <v>437</v>
      </c>
      <c r="D25" s="69">
        <v>5</v>
      </c>
      <c r="E25" s="175">
        <v>442</v>
      </c>
      <c r="G25" s="10"/>
      <c r="H25" s="10"/>
    </row>
    <row r="26" spans="1:8" ht="14.25" customHeight="1">
      <c r="A26" s="5" t="s">
        <v>224</v>
      </c>
      <c r="B26" s="22">
        <v>0</v>
      </c>
      <c r="C26" s="22">
        <v>26</v>
      </c>
      <c r="D26" s="69">
        <v>24</v>
      </c>
      <c r="E26" s="175">
        <v>50</v>
      </c>
      <c r="G26" s="10"/>
      <c r="H26" s="10"/>
    </row>
    <row r="27" spans="1:8" ht="14.25" customHeight="1">
      <c r="A27" s="5" t="s">
        <v>225</v>
      </c>
      <c r="B27" s="22">
        <v>0</v>
      </c>
      <c r="C27" s="22">
        <v>62</v>
      </c>
      <c r="D27" s="69">
        <v>2</v>
      </c>
      <c r="E27" s="175">
        <v>64</v>
      </c>
      <c r="G27" s="10"/>
      <c r="H27" s="10"/>
    </row>
    <row r="28" spans="1:8" ht="14.25" customHeight="1">
      <c r="A28" s="5" t="s">
        <v>226</v>
      </c>
      <c r="B28" s="22">
        <v>0</v>
      </c>
      <c r="C28" s="22">
        <v>138</v>
      </c>
      <c r="D28" s="69">
        <v>0</v>
      </c>
      <c r="E28" s="175">
        <v>138</v>
      </c>
      <c r="G28" s="10"/>
      <c r="H28" s="10"/>
    </row>
    <row r="29" spans="1:8" ht="14.25" customHeight="1">
      <c r="A29" s="5" t="s">
        <v>227</v>
      </c>
      <c r="B29" s="22">
        <v>0</v>
      </c>
      <c r="C29" s="22">
        <v>60</v>
      </c>
      <c r="D29" s="69">
        <v>44</v>
      </c>
      <c r="E29" s="175">
        <v>104</v>
      </c>
      <c r="G29" s="10"/>
      <c r="H29" s="10"/>
    </row>
    <row r="30" spans="1:8" ht="14.25" customHeight="1">
      <c r="A30" s="5" t="s">
        <v>228</v>
      </c>
      <c r="B30" s="22">
        <v>0</v>
      </c>
      <c r="C30" s="22">
        <v>213</v>
      </c>
      <c r="D30" s="69">
        <v>3</v>
      </c>
      <c r="E30" s="175">
        <v>215</v>
      </c>
      <c r="G30" s="10"/>
      <c r="H30" s="10"/>
    </row>
    <row r="31" spans="1:8" ht="14.25" customHeight="1">
      <c r="A31" s="5" t="s">
        <v>229</v>
      </c>
      <c r="B31" s="22">
        <v>0</v>
      </c>
      <c r="C31" s="22">
        <v>214</v>
      </c>
      <c r="D31" s="69">
        <v>0</v>
      </c>
      <c r="E31" s="175">
        <v>214</v>
      </c>
      <c r="G31" s="10"/>
      <c r="H31" s="10"/>
    </row>
    <row r="32" spans="1:8" ht="14.25" customHeight="1">
      <c r="A32" s="5" t="s">
        <v>230</v>
      </c>
      <c r="B32" s="22">
        <v>0</v>
      </c>
      <c r="C32" s="22">
        <v>176</v>
      </c>
      <c r="D32" s="69">
        <v>0</v>
      </c>
      <c r="E32" s="175">
        <v>176</v>
      </c>
      <c r="G32" s="10"/>
      <c r="H32" s="10"/>
    </row>
    <row r="33" spans="1:8" ht="14.25" customHeight="1">
      <c r="A33" s="5" t="s">
        <v>231</v>
      </c>
      <c r="B33" s="22">
        <v>0</v>
      </c>
      <c r="C33" s="22">
        <v>153</v>
      </c>
      <c r="D33" s="69">
        <v>7</v>
      </c>
      <c r="E33" s="175">
        <v>156</v>
      </c>
      <c r="G33" s="10"/>
      <c r="H33" s="10"/>
    </row>
    <row r="34" spans="1:8" ht="14.25" customHeight="1">
      <c r="A34" s="5" t="s">
        <v>232</v>
      </c>
      <c r="B34" s="22">
        <v>0</v>
      </c>
      <c r="C34" s="22">
        <v>39</v>
      </c>
      <c r="D34" s="69">
        <v>1</v>
      </c>
      <c r="E34" s="175">
        <v>40</v>
      </c>
      <c r="G34" s="10"/>
      <c r="H34" s="10"/>
    </row>
    <row r="35" spans="1:8" ht="14.25" customHeight="1">
      <c r="A35" s="5" t="s">
        <v>233</v>
      </c>
      <c r="B35" s="22">
        <v>0</v>
      </c>
      <c r="C35" s="22">
        <v>244</v>
      </c>
      <c r="D35" s="69">
        <v>15</v>
      </c>
      <c r="E35" s="175">
        <v>257</v>
      </c>
      <c r="G35" s="10"/>
      <c r="H35" s="10"/>
    </row>
    <row r="36" spans="1:8" ht="14.25" customHeight="1">
      <c r="A36" s="5" t="s">
        <v>234</v>
      </c>
      <c r="B36" s="22">
        <v>0</v>
      </c>
      <c r="C36" s="22">
        <v>169</v>
      </c>
      <c r="D36" s="69">
        <v>1</v>
      </c>
      <c r="E36" s="175">
        <v>170</v>
      </c>
      <c r="G36" s="10"/>
      <c r="H36" s="10"/>
    </row>
    <row r="37" spans="1:8" ht="14.25" customHeight="1">
      <c r="A37" s="5" t="s">
        <v>235</v>
      </c>
      <c r="B37" s="22">
        <v>0</v>
      </c>
      <c r="C37" s="22">
        <v>212</v>
      </c>
      <c r="D37" s="69">
        <v>17</v>
      </c>
      <c r="E37" s="175">
        <v>221</v>
      </c>
      <c r="G37" s="10"/>
      <c r="H37" s="10"/>
    </row>
    <row r="38" spans="1:8" ht="14.25" customHeight="1">
      <c r="A38" s="5" t="s">
        <v>236</v>
      </c>
      <c r="B38" s="22">
        <v>0</v>
      </c>
      <c r="C38" s="22">
        <v>228</v>
      </c>
      <c r="D38" s="69">
        <v>0</v>
      </c>
      <c r="E38" s="175">
        <v>228</v>
      </c>
      <c r="G38" s="10"/>
      <c r="H38" s="10"/>
    </row>
    <row r="39" spans="1:8" ht="14.25" customHeight="1" thickBot="1">
      <c r="A39" s="5" t="s">
        <v>237</v>
      </c>
      <c r="B39" s="29">
        <v>0</v>
      </c>
      <c r="C39" s="29">
        <v>83</v>
      </c>
      <c r="D39" s="72">
        <v>10</v>
      </c>
      <c r="E39" s="176">
        <v>93</v>
      </c>
      <c r="G39" s="10"/>
      <c r="H39" s="10"/>
    </row>
    <row r="40" spans="1:8" ht="14.25" customHeight="1" thickBot="1">
      <c r="A40" s="17" t="s">
        <v>38</v>
      </c>
      <c r="B40" s="4">
        <f>SUM(B7:B39)</f>
        <v>27</v>
      </c>
      <c r="C40" s="4">
        <f>SUM(C7:C39)</f>
        <v>4070</v>
      </c>
      <c r="D40" s="75">
        <f>SUM(D7:D39)</f>
        <v>538</v>
      </c>
      <c r="E40" s="80">
        <f>SUM(E7:E39)</f>
        <v>4588</v>
      </c>
      <c r="G40" s="10"/>
      <c r="H40" s="10"/>
    </row>
    <row r="41" ht="12.75">
      <c r="C41" s="10"/>
    </row>
  </sheetData>
  <mergeCells count="3">
    <mergeCell ref="A2:E2"/>
    <mergeCell ref="A3:E3"/>
    <mergeCell ref="A4:E4"/>
  </mergeCells>
  <printOptions/>
  <pageMargins left="0.75" right="0.75" top="0.5" bottom="0.5" header="0.5" footer="0.25"/>
  <pageSetup fitToHeight="1" fitToWidth="1" horizontalDpi="600" verticalDpi="600" orientation="portrait" r:id="rId1"/>
  <headerFooter alignWithMargins="0">
    <oddFooter>&amp;LPage 14&amp;R&amp;F/&amp;A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9"/>
  <sheetViews>
    <sheetView workbookViewId="0" topLeftCell="A1">
      <selection activeCell="A1" sqref="A1"/>
    </sheetView>
  </sheetViews>
  <sheetFormatPr defaultColWidth="9.140625" defaultRowHeight="12.75"/>
  <cols>
    <col min="1" max="1" width="5.57421875" style="0" customWidth="1"/>
    <col min="2" max="2" width="33.00390625" style="0" customWidth="1"/>
    <col min="3" max="3" width="8.57421875" style="0" customWidth="1"/>
    <col min="4" max="4" width="9.7109375" style="0" customWidth="1"/>
    <col min="5" max="5" width="10.28125" style="0" customWidth="1"/>
    <col min="6" max="6" width="9.7109375" style="0" customWidth="1"/>
    <col min="7" max="7" width="7.28125" style="0" customWidth="1"/>
  </cols>
  <sheetData>
    <row r="1" spans="1:7" ht="12.75" customHeight="1">
      <c r="A1" s="141" t="s">
        <v>320</v>
      </c>
      <c r="B1" s="117"/>
      <c r="C1" s="117"/>
      <c r="D1" s="117"/>
      <c r="E1" s="117"/>
      <c r="F1" s="117"/>
      <c r="G1" s="117"/>
    </row>
    <row r="2" spans="1:7" ht="18.75" customHeight="1">
      <c r="A2" s="272" t="s">
        <v>198</v>
      </c>
      <c r="B2" s="272"/>
      <c r="C2" s="272"/>
      <c r="D2" s="272"/>
      <c r="E2" s="272"/>
      <c r="F2" s="272"/>
      <c r="G2" s="272"/>
    </row>
    <row r="3" spans="1:7" ht="15">
      <c r="A3" s="273" t="s">
        <v>88</v>
      </c>
      <c r="B3" s="273"/>
      <c r="C3" s="273"/>
      <c r="D3" s="273"/>
      <c r="E3" s="273"/>
      <c r="F3" s="273"/>
      <c r="G3" s="273"/>
    </row>
    <row r="4" spans="1:7" ht="18" customHeight="1">
      <c r="A4" s="273" t="s">
        <v>310</v>
      </c>
      <c r="B4" s="273"/>
      <c r="C4" s="273"/>
      <c r="D4" s="273"/>
      <c r="E4" s="273"/>
      <c r="F4" s="273"/>
      <c r="G4" s="273"/>
    </row>
    <row r="5" spans="1:7" ht="46.5" customHeight="1" thickBot="1">
      <c r="A5" s="337" t="s">
        <v>121</v>
      </c>
      <c r="B5" s="338"/>
      <c r="C5" s="55" t="s">
        <v>65</v>
      </c>
      <c r="D5" s="64" t="s">
        <v>66</v>
      </c>
      <c r="E5" s="64" t="s">
        <v>67</v>
      </c>
      <c r="F5" s="55" t="s">
        <v>68</v>
      </c>
      <c r="G5" s="105" t="s">
        <v>69</v>
      </c>
    </row>
    <row r="6" spans="1:7" ht="15.75" customHeight="1" thickTop="1">
      <c r="A6" s="52">
        <v>820</v>
      </c>
      <c r="B6" s="19" t="s">
        <v>5</v>
      </c>
      <c r="C6" s="18">
        <v>0</v>
      </c>
      <c r="D6" s="18">
        <v>0</v>
      </c>
      <c r="E6" s="18">
        <v>0</v>
      </c>
      <c r="F6" s="18">
        <v>0</v>
      </c>
      <c r="G6" s="106">
        <v>0</v>
      </c>
    </row>
    <row r="7" spans="1:7" ht="15.75" customHeight="1">
      <c r="A7" s="15">
        <v>821</v>
      </c>
      <c r="B7" s="3" t="s">
        <v>6</v>
      </c>
      <c r="C7" s="5">
        <v>0</v>
      </c>
      <c r="D7" s="5">
        <v>4</v>
      </c>
      <c r="E7" s="5">
        <v>0</v>
      </c>
      <c r="F7" s="5">
        <v>0</v>
      </c>
      <c r="G7" s="106">
        <v>4</v>
      </c>
    </row>
    <row r="8" spans="1:7" ht="15.75" customHeight="1">
      <c r="A8" s="15">
        <v>840</v>
      </c>
      <c r="B8" s="3" t="s">
        <v>7</v>
      </c>
      <c r="C8" s="5">
        <v>0</v>
      </c>
      <c r="D8" s="5">
        <v>0</v>
      </c>
      <c r="E8" s="5">
        <v>0</v>
      </c>
      <c r="F8" s="5">
        <v>0</v>
      </c>
      <c r="G8" s="106">
        <v>0</v>
      </c>
    </row>
    <row r="9" spans="1:7" ht="15.75" customHeight="1">
      <c r="A9" s="15">
        <v>822</v>
      </c>
      <c r="B9" s="3" t="s">
        <v>8</v>
      </c>
      <c r="C9" s="5">
        <v>1</v>
      </c>
      <c r="D9" s="5">
        <v>0</v>
      </c>
      <c r="E9" s="5">
        <v>0</v>
      </c>
      <c r="F9" s="5">
        <v>0</v>
      </c>
      <c r="G9" s="106">
        <v>1</v>
      </c>
    </row>
    <row r="10" spans="1:7" ht="15.75" customHeight="1">
      <c r="A10" s="15">
        <v>823</v>
      </c>
      <c r="B10" s="3" t="s">
        <v>9</v>
      </c>
      <c r="C10" s="5">
        <v>0</v>
      </c>
      <c r="D10" s="5">
        <v>0</v>
      </c>
      <c r="E10" s="5">
        <v>0</v>
      </c>
      <c r="F10" s="5">
        <v>0</v>
      </c>
      <c r="G10" s="106">
        <v>0</v>
      </c>
    </row>
    <row r="11" spans="1:7" ht="15.75" customHeight="1">
      <c r="A11" s="15">
        <v>824</v>
      </c>
      <c r="B11" s="3" t="s">
        <v>10</v>
      </c>
      <c r="C11" s="5">
        <v>0</v>
      </c>
      <c r="D11" s="5">
        <v>0</v>
      </c>
      <c r="E11" s="5">
        <v>0</v>
      </c>
      <c r="F11" s="5">
        <v>0</v>
      </c>
      <c r="G11" s="106">
        <v>0</v>
      </c>
    </row>
    <row r="12" spans="1:7" ht="15.75" customHeight="1">
      <c r="A12" s="15">
        <v>835</v>
      </c>
      <c r="B12" s="3" t="s">
        <v>11</v>
      </c>
      <c r="C12" s="5">
        <v>0</v>
      </c>
      <c r="D12" s="5">
        <v>0</v>
      </c>
      <c r="E12" s="5">
        <v>0</v>
      </c>
      <c r="F12" s="5">
        <v>0</v>
      </c>
      <c r="G12" s="106">
        <v>0</v>
      </c>
    </row>
    <row r="13" spans="1:7" ht="15.75" customHeight="1">
      <c r="A13" s="15">
        <v>827</v>
      </c>
      <c r="B13" s="3" t="s">
        <v>12</v>
      </c>
      <c r="C13" s="5">
        <v>0</v>
      </c>
      <c r="D13" s="5">
        <v>0</v>
      </c>
      <c r="E13" s="5">
        <v>0</v>
      </c>
      <c r="F13" s="5">
        <v>0</v>
      </c>
      <c r="G13" s="106">
        <v>0</v>
      </c>
    </row>
    <row r="14" spans="1:7" ht="15.75" customHeight="1">
      <c r="A14" s="15">
        <v>828</v>
      </c>
      <c r="B14" s="3" t="s">
        <v>13</v>
      </c>
      <c r="C14" s="5">
        <v>0</v>
      </c>
      <c r="D14" s="5">
        <v>0</v>
      </c>
      <c r="E14" s="5">
        <v>0</v>
      </c>
      <c r="F14" s="5">
        <v>0</v>
      </c>
      <c r="G14" s="106">
        <v>0</v>
      </c>
    </row>
    <row r="15" spans="1:7" ht="15.75" customHeight="1">
      <c r="A15" s="15">
        <v>829</v>
      </c>
      <c r="B15" s="3" t="s">
        <v>14</v>
      </c>
      <c r="C15" s="5">
        <v>0</v>
      </c>
      <c r="D15" s="5">
        <v>0</v>
      </c>
      <c r="E15" s="5">
        <v>0</v>
      </c>
      <c r="F15" s="5">
        <v>0</v>
      </c>
      <c r="G15" s="106">
        <v>0</v>
      </c>
    </row>
    <row r="16" spans="1:7" ht="15.75" customHeight="1">
      <c r="A16" s="15">
        <v>830</v>
      </c>
      <c r="B16" s="3" t="s">
        <v>15</v>
      </c>
      <c r="C16" s="5">
        <v>0</v>
      </c>
      <c r="D16" s="5">
        <v>0</v>
      </c>
      <c r="E16" s="5">
        <v>0</v>
      </c>
      <c r="F16" s="5">
        <v>0</v>
      </c>
      <c r="G16" s="106">
        <v>0</v>
      </c>
    </row>
    <row r="17" spans="1:7" ht="15.75" customHeight="1">
      <c r="A17" s="15">
        <v>825</v>
      </c>
      <c r="B17" s="3" t="s">
        <v>16</v>
      </c>
      <c r="C17" s="5">
        <v>0</v>
      </c>
      <c r="D17" s="5">
        <v>0</v>
      </c>
      <c r="E17" s="5">
        <v>0</v>
      </c>
      <c r="F17" s="5">
        <v>0</v>
      </c>
      <c r="G17" s="106">
        <v>0</v>
      </c>
    </row>
    <row r="18" spans="1:7" ht="15.75" customHeight="1">
      <c r="A18" s="15">
        <v>847</v>
      </c>
      <c r="B18" s="3" t="s">
        <v>17</v>
      </c>
      <c r="C18" s="5">
        <v>0</v>
      </c>
      <c r="D18" s="5">
        <v>0</v>
      </c>
      <c r="E18" s="5">
        <v>0</v>
      </c>
      <c r="F18" s="5">
        <v>0</v>
      </c>
      <c r="G18" s="106">
        <v>0</v>
      </c>
    </row>
    <row r="19" spans="1:7" ht="15.75" customHeight="1">
      <c r="A19" s="15">
        <v>831</v>
      </c>
      <c r="B19" s="3" t="s">
        <v>18</v>
      </c>
      <c r="C19" s="5">
        <v>0</v>
      </c>
      <c r="D19" s="5">
        <v>0</v>
      </c>
      <c r="E19" s="5">
        <v>0</v>
      </c>
      <c r="F19" s="5">
        <v>0</v>
      </c>
      <c r="G19" s="106">
        <v>0</v>
      </c>
    </row>
    <row r="20" spans="1:7" ht="15.75" customHeight="1">
      <c r="A20" s="15">
        <v>832</v>
      </c>
      <c r="B20" s="3" t="s">
        <v>19</v>
      </c>
      <c r="C20" s="5">
        <v>0</v>
      </c>
      <c r="D20" s="5">
        <v>0</v>
      </c>
      <c r="E20" s="5">
        <v>0</v>
      </c>
      <c r="F20" s="5">
        <v>0</v>
      </c>
      <c r="G20" s="106">
        <v>0</v>
      </c>
    </row>
    <row r="21" spans="1:7" ht="15.75" customHeight="1">
      <c r="A21" s="15">
        <v>833</v>
      </c>
      <c r="B21" s="3" t="s">
        <v>20</v>
      </c>
      <c r="C21" s="5">
        <v>0</v>
      </c>
      <c r="D21" s="5">
        <v>1</v>
      </c>
      <c r="E21" s="5">
        <v>0</v>
      </c>
      <c r="F21" s="5">
        <v>0</v>
      </c>
      <c r="G21" s="106">
        <v>1</v>
      </c>
    </row>
    <row r="22" spans="1:7" ht="15.75" customHeight="1">
      <c r="A22" s="15">
        <v>834</v>
      </c>
      <c r="B22" s="3" t="s">
        <v>21</v>
      </c>
      <c r="C22" s="5">
        <v>0</v>
      </c>
      <c r="D22" s="5">
        <v>0</v>
      </c>
      <c r="E22" s="5">
        <v>0</v>
      </c>
      <c r="F22" s="5">
        <v>0</v>
      </c>
      <c r="G22" s="106">
        <v>0</v>
      </c>
    </row>
    <row r="23" spans="1:7" ht="15.75" customHeight="1">
      <c r="A23" s="15">
        <v>836</v>
      </c>
      <c r="B23" s="3" t="s">
        <v>22</v>
      </c>
      <c r="C23" s="5">
        <v>0</v>
      </c>
      <c r="D23" s="5">
        <v>0</v>
      </c>
      <c r="E23" s="5">
        <v>0</v>
      </c>
      <c r="F23" s="5">
        <v>0</v>
      </c>
      <c r="G23" s="106">
        <v>0</v>
      </c>
    </row>
    <row r="24" spans="1:7" ht="15.75" customHeight="1">
      <c r="A24" s="15">
        <v>837</v>
      </c>
      <c r="B24" s="3" t="s">
        <v>23</v>
      </c>
      <c r="C24" s="5">
        <v>0</v>
      </c>
      <c r="D24" s="5">
        <v>0</v>
      </c>
      <c r="E24" s="5">
        <v>0</v>
      </c>
      <c r="F24" s="5">
        <v>0</v>
      </c>
      <c r="G24" s="106">
        <v>0</v>
      </c>
    </row>
    <row r="25" spans="1:7" ht="15.75" customHeight="1">
      <c r="A25" s="15">
        <v>838</v>
      </c>
      <c r="B25" s="3" t="s">
        <v>24</v>
      </c>
      <c r="C25" s="5">
        <v>1</v>
      </c>
      <c r="D25" s="5">
        <v>0</v>
      </c>
      <c r="E25" s="5">
        <v>0</v>
      </c>
      <c r="F25" s="5">
        <v>0</v>
      </c>
      <c r="G25" s="106">
        <v>1</v>
      </c>
    </row>
    <row r="26" spans="1:7" ht="15.75" customHeight="1">
      <c r="A26" s="15">
        <v>839</v>
      </c>
      <c r="B26" s="3" t="s">
        <v>25</v>
      </c>
      <c r="C26" s="5">
        <v>1</v>
      </c>
      <c r="D26" s="5">
        <v>0</v>
      </c>
      <c r="E26" s="5">
        <v>0</v>
      </c>
      <c r="F26" s="5">
        <v>0</v>
      </c>
      <c r="G26" s="106">
        <v>1</v>
      </c>
    </row>
    <row r="27" spans="1:7" ht="15.75" customHeight="1">
      <c r="A27" s="15">
        <v>849</v>
      </c>
      <c r="B27" s="3" t="s">
        <v>26</v>
      </c>
      <c r="C27" s="5">
        <v>0</v>
      </c>
      <c r="D27" s="5">
        <v>0</v>
      </c>
      <c r="E27" s="5">
        <v>0</v>
      </c>
      <c r="F27" s="5">
        <v>0</v>
      </c>
      <c r="G27" s="106">
        <v>0</v>
      </c>
    </row>
    <row r="28" spans="1:7" ht="15.75" customHeight="1">
      <c r="A28" s="15">
        <v>844</v>
      </c>
      <c r="B28" s="3" t="s">
        <v>27</v>
      </c>
      <c r="C28" s="5">
        <v>0</v>
      </c>
      <c r="D28" s="5">
        <v>0</v>
      </c>
      <c r="E28" s="5">
        <v>0</v>
      </c>
      <c r="F28" s="5">
        <v>0</v>
      </c>
      <c r="G28" s="106">
        <v>0</v>
      </c>
    </row>
    <row r="29" spans="1:7" ht="15.75" customHeight="1">
      <c r="A29" s="15">
        <v>818</v>
      </c>
      <c r="B29" s="3" t="s">
        <v>28</v>
      </c>
      <c r="C29" s="5">
        <v>0</v>
      </c>
      <c r="D29" s="5">
        <v>0</v>
      </c>
      <c r="E29" s="5">
        <v>0</v>
      </c>
      <c r="F29" s="5">
        <v>0</v>
      </c>
      <c r="G29" s="106">
        <v>0</v>
      </c>
    </row>
    <row r="30" spans="1:7" ht="15.75" customHeight="1">
      <c r="A30" s="15">
        <v>817</v>
      </c>
      <c r="B30" s="3" t="s">
        <v>29</v>
      </c>
      <c r="C30" s="5">
        <v>0</v>
      </c>
      <c r="D30" s="5">
        <v>0</v>
      </c>
      <c r="E30" s="5">
        <v>0</v>
      </c>
      <c r="F30" s="5">
        <v>0</v>
      </c>
      <c r="G30" s="106">
        <v>0</v>
      </c>
    </row>
    <row r="31" spans="1:7" ht="15.75" customHeight="1">
      <c r="A31" s="15">
        <v>841</v>
      </c>
      <c r="B31" s="3" t="s">
        <v>30</v>
      </c>
      <c r="C31" s="5">
        <v>0</v>
      </c>
      <c r="D31" s="5">
        <v>0</v>
      </c>
      <c r="E31" s="5">
        <v>0</v>
      </c>
      <c r="F31" s="5">
        <v>0</v>
      </c>
      <c r="G31" s="106">
        <v>0</v>
      </c>
    </row>
    <row r="32" spans="1:7" ht="15.75" customHeight="1">
      <c r="A32" s="15">
        <v>842</v>
      </c>
      <c r="B32" s="3" t="s">
        <v>31</v>
      </c>
      <c r="C32" s="5">
        <v>0</v>
      </c>
      <c r="D32" s="5">
        <v>0</v>
      </c>
      <c r="E32" s="5">
        <v>0</v>
      </c>
      <c r="F32" s="5">
        <v>0</v>
      </c>
      <c r="G32" s="106">
        <v>0</v>
      </c>
    </row>
    <row r="33" spans="1:7" ht="15.75" customHeight="1">
      <c r="A33" s="15">
        <v>843</v>
      </c>
      <c r="B33" s="3" t="s">
        <v>32</v>
      </c>
      <c r="C33" s="5">
        <v>0</v>
      </c>
      <c r="D33" s="5">
        <v>0</v>
      </c>
      <c r="E33" s="5">
        <v>0</v>
      </c>
      <c r="F33" s="5">
        <v>0</v>
      </c>
      <c r="G33" s="106">
        <v>0</v>
      </c>
    </row>
    <row r="34" spans="1:7" ht="15.75" customHeight="1">
      <c r="A34" s="15">
        <v>846</v>
      </c>
      <c r="B34" s="3" t="s">
        <v>33</v>
      </c>
      <c r="C34" s="5">
        <v>0</v>
      </c>
      <c r="D34" s="5">
        <v>1</v>
      </c>
      <c r="E34" s="5">
        <v>0</v>
      </c>
      <c r="F34" s="5">
        <v>0</v>
      </c>
      <c r="G34" s="106">
        <v>1</v>
      </c>
    </row>
    <row r="35" spans="1:7" ht="15.75" customHeight="1">
      <c r="A35" s="15">
        <v>845</v>
      </c>
      <c r="B35" s="3" t="s">
        <v>34</v>
      </c>
      <c r="C35" s="5">
        <v>0</v>
      </c>
      <c r="D35" s="5">
        <v>0</v>
      </c>
      <c r="E35" s="5">
        <v>0</v>
      </c>
      <c r="F35" s="5">
        <v>0</v>
      </c>
      <c r="G35" s="106">
        <v>0</v>
      </c>
    </row>
    <row r="36" spans="1:7" ht="15.75" customHeight="1">
      <c r="A36" s="15">
        <v>848</v>
      </c>
      <c r="B36" s="3" t="s">
        <v>35</v>
      </c>
      <c r="C36" s="5">
        <v>0</v>
      </c>
      <c r="D36" s="5">
        <v>0</v>
      </c>
      <c r="E36" s="5">
        <v>0</v>
      </c>
      <c r="F36" s="5">
        <v>0</v>
      </c>
      <c r="G36" s="106">
        <v>0</v>
      </c>
    </row>
    <row r="37" spans="1:7" ht="15.75" customHeight="1">
      <c r="A37" s="15">
        <v>826</v>
      </c>
      <c r="B37" s="3" t="s">
        <v>36</v>
      </c>
      <c r="C37" s="5">
        <v>0</v>
      </c>
      <c r="D37" s="5">
        <v>0</v>
      </c>
      <c r="E37" s="5">
        <v>0</v>
      </c>
      <c r="F37" s="5">
        <v>0</v>
      </c>
      <c r="G37" s="106">
        <v>0</v>
      </c>
    </row>
    <row r="38" spans="1:7" ht="15.75" customHeight="1" thickBot="1">
      <c r="A38" s="54">
        <v>819</v>
      </c>
      <c r="B38" s="14" t="s">
        <v>37</v>
      </c>
      <c r="C38" s="28">
        <v>0</v>
      </c>
      <c r="D38" s="28">
        <v>0</v>
      </c>
      <c r="E38" s="28">
        <v>0</v>
      </c>
      <c r="F38" s="28">
        <v>0</v>
      </c>
      <c r="G38" s="109">
        <v>0</v>
      </c>
    </row>
    <row r="39" spans="1:7" ht="15.75" customHeight="1" thickBot="1">
      <c r="A39" s="130"/>
      <c r="B39" s="104" t="s">
        <v>89</v>
      </c>
      <c r="C39" s="17">
        <f>SUM(C6:C38)</f>
        <v>3</v>
      </c>
      <c r="D39" s="17">
        <f>SUM(D6:D38)</f>
        <v>6</v>
      </c>
      <c r="E39" s="17">
        <f>SUM(E6:E38)</f>
        <v>0</v>
      </c>
      <c r="F39" s="17">
        <f>SUM(F6:F38)</f>
        <v>0</v>
      </c>
      <c r="G39" s="143">
        <f>SUM(G6:G38)</f>
        <v>9</v>
      </c>
    </row>
  </sheetData>
  <mergeCells count="4">
    <mergeCell ref="A5:B5"/>
    <mergeCell ref="A2:G2"/>
    <mergeCell ref="A3:G3"/>
    <mergeCell ref="A4:G4"/>
  </mergeCells>
  <printOptions/>
  <pageMargins left="0.75" right="0.75" top="0.75" bottom="0.75" header="0.5" footer="0.5"/>
  <pageSetup fitToHeight="1" fitToWidth="1" horizontalDpi="600" verticalDpi="600" orientation="portrait" r:id="rId1"/>
  <headerFooter alignWithMargins="0">
    <oddFooter>&amp;LPage 15&amp;R&amp;F/&amp;A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C49"/>
  <sheetViews>
    <sheetView showGridLines="0" workbookViewId="0" topLeftCell="A1">
      <selection activeCell="A1" sqref="A1"/>
    </sheetView>
  </sheetViews>
  <sheetFormatPr defaultColWidth="12.57421875" defaultRowHeight="12.75"/>
  <cols>
    <col min="1" max="1" width="18.00390625" style="0" customWidth="1"/>
    <col min="2" max="2" width="7.28125" style="200" customWidth="1"/>
    <col min="3" max="3" width="6.421875" style="0" customWidth="1"/>
    <col min="4" max="4" width="7.00390625" style="0" customWidth="1"/>
    <col min="5" max="5" width="4.140625" style="0" customWidth="1"/>
    <col min="6" max="6" width="6.57421875" style="10" customWidth="1"/>
    <col min="7" max="7" width="8.00390625" style="10" customWidth="1"/>
    <col min="8" max="8" width="4.57421875" style="0" customWidth="1"/>
    <col min="9" max="9" width="6.57421875" style="0" customWidth="1"/>
    <col min="10" max="10" width="7.00390625" style="0" customWidth="1"/>
    <col min="11" max="11" width="4.57421875" style="0" bestFit="1" customWidth="1"/>
    <col min="12" max="12" width="10.28125" style="200" customWidth="1"/>
    <col min="13" max="13" width="5.7109375" style="10" customWidth="1"/>
    <col min="14" max="14" width="6.57421875" style="0" customWidth="1"/>
    <col min="15" max="15" width="5.140625" style="0" customWidth="1"/>
    <col min="16" max="16" width="5.7109375" style="0" customWidth="1"/>
    <col min="17" max="17" width="5.57421875" style="0" customWidth="1"/>
    <col min="18" max="18" width="5.140625" style="0" customWidth="1"/>
    <col min="19" max="19" width="6.00390625" style="200" customWidth="1"/>
    <col min="20" max="20" width="4.28125" style="0" customWidth="1"/>
  </cols>
  <sheetData>
    <row r="1" spans="1:19" ht="12.75" customHeight="1">
      <c r="A1" s="141" t="s">
        <v>319</v>
      </c>
      <c r="B1" s="198"/>
      <c r="C1" s="117"/>
      <c r="D1" s="117"/>
      <c r="E1" s="117"/>
      <c r="F1" s="117"/>
      <c r="G1" s="117"/>
      <c r="H1" s="117"/>
      <c r="I1" s="117"/>
      <c r="J1" s="117"/>
      <c r="K1" s="117"/>
      <c r="L1" s="198"/>
      <c r="M1" s="117"/>
      <c r="N1" s="117"/>
      <c r="O1" s="117"/>
      <c r="P1" s="117"/>
      <c r="Q1" s="117"/>
      <c r="R1" s="117"/>
      <c r="S1" s="242"/>
    </row>
    <row r="2" spans="1:19" ht="13.5" customHeight="1">
      <c r="A2" s="272" t="s">
        <v>172</v>
      </c>
      <c r="B2" s="272"/>
      <c r="C2" s="272"/>
      <c r="D2" s="272"/>
      <c r="E2" s="272"/>
      <c r="F2" s="272"/>
      <c r="G2" s="272"/>
      <c r="H2" s="272"/>
      <c r="I2" s="272"/>
      <c r="J2" s="272"/>
      <c r="K2" s="272"/>
      <c r="L2" s="272"/>
      <c r="M2" s="272"/>
      <c r="N2" s="272"/>
      <c r="O2" s="272"/>
      <c r="P2" s="272"/>
      <c r="Q2" s="272"/>
      <c r="R2" s="272"/>
      <c r="S2" s="272"/>
    </row>
    <row r="3" spans="1:19" ht="12.75">
      <c r="A3" s="346" t="s">
        <v>312</v>
      </c>
      <c r="B3" s="346"/>
      <c r="C3" s="346"/>
      <c r="D3" s="346"/>
      <c r="E3" s="346"/>
      <c r="F3" s="346"/>
      <c r="G3" s="346"/>
      <c r="H3" s="346"/>
      <c r="I3" s="346"/>
      <c r="J3" s="346"/>
      <c r="K3" s="346"/>
      <c r="L3" s="346"/>
      <c r="M3" s="346"/>
      <c r="N3" s="346"/>
      <c r="O3" s="346"/>
      <c r="P3" s="346"/>
      <c r="Q3" s="346"/>
      <c r="R3" s="346"/>
      <c r="S3" s="346"/>
    </row>
    <row r="4" spans="1:27" ht="26.25" customHeight="1">
      <c r="A4" s="343" t="s">
        <v>260</v>
      </c>
      <c r="B4" s="343"/>
      <c r="C4" s="343"/>
      <c r="D4" s="343"/>
      <c r="E4" s="343"/>
      <c r="F4" s="343"/>
      <c r="G4" s="343"/>
      <c r="H4" s="343"/>
      <c r="I4" s="343"/>
      <c r="J4" s="343"/>
      <c r="K4" s="343"/>
      <c r="L4" s="343"/>
      <c r="M4" s="343"/>
      <c r="N4" s="343"/>
      <c r="O4" s="343"/>
      <c r="P4" s="343"/>
      <c r="Q4" s="343"/>
      <c r="R4" s="343"/>
      <c r="S4" s="343"/>
      <c r="T4" s="2"/>
      <c r="U4" s="2"/>
      <c r="V4" s="2"/>
      <c r="W4" s="2"/>
      <c r="X4" s="2"/>
      <c r="Y4" s="2"/>
      <c r="Z4" s="2"/>
      <c r="AA4" s="2"/>
    </row>
    <row r="5" spans="1:29" s="184" customFormat="1" ht="12.75" customHeight="1">
      <c r="A5" s="344" t="s">
        <v>121</v>
      </c>
      <c r="B5" s="341" t="s">
        <v>261</v>
      </c>
      <c r="C5" s="347" t="s">
        <v>77</v>
      </c>
      <c r="D5" s="348"/>
      <c r="E5" s="348"/>
      <c r="F5" s="349" t="s">
        <v>78</v>
      </c>
      <c r="G5" s="349"/>
      <c r="H5" s="349"/>
      <c r="I5" s="349" t="s">
        <v>79</v>
      </c>
      <c r="J5" s="349"/>
      <c r="K5" s="349"/>
      <c r="L5" s="341" t="s">
        <v>252</v>
      </c>
      <c r="M5" s="350" t="s">
        <v>80</v>
      </c>
      <c r="N5" s="349"/>
      <c r="O5" s="349"/>
      <c r="P5" s="349" t="s">
        <v>81</v>
      </c>
      <c r="Q5" s="349"/>
      <c r="R5" s="349"/>
      <c r="S5" s="339" t="s">
        <v>253</v>
      </c>
      <c r="T5" s="183" t="s">
        <v>43</v>
      </c>
      <c r="U5" s="205"/>
      <c r="V5" s="206"/>
      <c r="W5" s="206"/>
      <c r="X5"/>
      <c r="Y5"/>
      <c r="Z5"/>
      <c r="AA5"/>
      <c r="AB5"/>
      <c r="AC5"/>
    </row>
    <row r="6" spans="1:29" s="184" customFormat="1" ht="34.5" customHeight="1" thickBot="1">
      <c r="A6" s="345"/>
      <c r="B6" s="342"/>
      <c r="C6" s="191" t="s">
        <v>82</v>
      </c>
      <c r="D6" s="192" t="s">
        <v>83</v>
      </c>
      <c r="E6" s="192" t="s">
        <v>84</v>
      </c>
      <c r="F6" s="193" t="s">
        <v>82</v>
      </c>
      <c r="G6" s="194" t="s">
        <v>83</v>
      </c>
      <c r="H6" s="192" t="s">
        <v>84</v>
      </c>
      <c r="I6" s="195" t="s">
        <v>82</v>
      </c>
      <c r="J6" s="192" t="s">
        <v>83</v>
      </c>
      <c r="K6" s="192" t="s">
        <v>84</v>
      </c>
      <c r="L6" s="351"/>
      <c r="M6" s="196" t="s">
        <v>82</v>
      </c>
      <c r="N6" s="195" t="s">
        <v>85</v>
      </c>
      <c r="O6" s="192" t="s">
        <v>109</v>
      </c>
      <c r="P6" s="195" t="s">
        <v>82</v>
      </c>
      <c r="Q6" s="195" t="s">
        <v>85</v>
      </c>
      <c r="R6" s="192" t="s">
        <v>109</v>
      </c>
      <c r="S6" s="340"/>
      <c r="T6" s="185"/>
      <c r="U6" s="207"/>
      <c r="V6" s="207"/>
      <c r="W6" s="207"/>
      <c r="X6" s="208"/>
      <c r="Y6" s="208"/>
      <c r="Z6" s="208"/>
      <c r="AA6"/>
      <c r="AB6"/>
      <c r="AC6"/>
    </row>
    <row r="7" spans="1:29" s="184" customFormat="1" ht="12.75" customHeight="1" thickTop="1">
      <c r="A7" s="19" t="s">
        <v>5</v>
      </c>
      <c r="B7" s="248">
        <v>931</v>
      </c>
      <c r="C7" s="187">
        <v>0</v>
      </c>
      <c r="D7" s="82">
        <v>0</v>
      </c>
      <c r="E7" s="84">
        <v>0</v>
      </c>
      <c r="F7" s="82">
        <v>87</v>
      </c>
      <c r="G7" s="82">
        <v>87</v>
      </c>
      <c r="H7" s="84">
        <v>1</v>
      </c>
      <c r="I7" s="83">
        <v>103</v>
      </c>
      <c r="J7" s="82">
        <v>342</v>
      </c>
      <c r="K7" s="84">
        <v>3.3</v>
      </c>
      <c r="L7" s="248">
        <v>190</v>
      </c>
      <c r="M7" s="137">
        <v>116</v>
      </c>
      <c r="N7" s="85">
        <v>311.6</v>
      </c>
      <c r="O7" s="84">
        <v>2.7</v>
      </c>
      <c r="P7" s="83">
        <v>135</v>
      </c>
      <c r="Q7" s="85">
        <v>71.6</v>
      </c>
      <c r="R7" s="86">
        <v>0.5</v>
      </c>
      <c r="S7" s="243">
        <v>249</v>
      </c>
      <c r="T7" s="183" t="s">
        <v>43</v>
      </c>
      <c r="U7" s="209"/>
      <c r="V7" s="209"/>
      <c r="W7" s="209"/>
      <c r="X7" s="210"/>
      <c r="Y7" s="210"/>
      <c r="Z7" s="210"/>
      <c r="AA7" s="210"/>
      <c r="AB7" s="210"/>
      <c r="AC7" s="210"/>
    </row>
    <row r="8" spans="1:29" s="184" customFormat="1" ht="12.75" customHeight="1">
      <c r="A8" s="3" t="s">
        <v>6</v>
      </c>
      <c r="B8" s="249">
        <v>366</v>
      </c>
      <c r="C8" s="188">
        <v>0</v>
      </c>
      <c r="D8" s="87">
        <v>0</v>
      </c>
      <c r="E8" s="89">
        <v>0</v>
      </c>
      <c r="F8" s="87">
        <v>0</v>
      </c>
      <c r="G8" s="87">
        <v>0</v>
      </c>
      <c r="H8" s="89">
        <v>0</v>
      </c>
      <c r="I8" s="88">
        <v>0</v>
      </c>
      <c r="J8" s="87">
        <v>0</v>
      </c>
      <c r="K8" s="89">
        <v>0</v>
      </c>
      <c r="L8" s="249">
        <v>0</v>
      </c>
      <c r="M8" s="138">
        <v>170</v>
      </c>
      <c r="N8" s="90">
        <v>113.4</v>
      </c>
      <c r="O8" s="89">
        <v>0.7</v>
      </c>
      <c r="P8" s="88">
        <v>0</v>
      </c>
      <c r="Q8" s="90">
        <v>0</v>
      </c>
      <c r="R8" s="91">
        <v>0</v>
      </c>
      <c r="S8" s="244">
        <v>170</v>
      </c>
      <c r="T8" s="183" t="s">
        <v>43</v>
      </c>
      <c r="U8" s="209"/>
      <c r="V8" s="209"/>
      <c r="W8" s="209"/>
      <c r="X8" s="210"/>
      <c r="Y8" s="210"/>
      <c r="Z8" s="210"/>
      <c r="AA8" s="210"/>
      <c r="AB8" s="210"/>
      <c r="AC8" s="210"/>
    </row>
    <row r="9" spans="1:29" s="184" customFormat="1" ht="12.75" customHeight="1">
      <c r="A9" s="3" t="s">
        <v>7</v>
      </c>
      <c r="B9" s="249">
        <v>678</v>
      </c>
      <c r="C9" s="188">
        <v>0</v>
      </c>
      <c r="D9" s="87">
        <v>0</v>
      </c>
      <c r="E9" s="89">
        <v>0</v>
      </c>
      <c r="F9" s="87">
        <v>0</v>
      </c>
      <c r="G9" s="87">
        <v>0</v>
      </c>
      <c r="H9" s="89">
        <v>0</v>
      </c>
      <c r="I9" s="88">
        <v>0</v>
      </c>
      <c r="J9" s="87">
        <v>0</v>
      </c>
      <c r="K9" s="89">
        <v>0</v>
      </c>
      <c r="L9" s="249">
        <v>0</v>
      </c>
      <c r="M9" s="138">
        <v>75</v>
      </c>
      <c r="N9" s="90">
        <v>105</v>
      </c>
      <c r="O9" s="89">
        <v>1.4</v>
      </c>
      <c r="P9" s="88">
        <v>1189</v>
      </c>
      <c r="Q9" s="90">
        <v>1826.7</v>
      </c>
      <c r="R9" s="91">
        <v>1.5</v>
      </c>
      <c r="S9" s="244">
        <v>1249</v>
      </c>
      <c r="T9" s="183"/>
      <c r="U9" s="209"/>
      <c r="V9" s="209"/>
      <c r="W9" s="209"/>
      <c r="X9" s="210"/>
      <c r="Y9" s="210"/>
      <c r="Z9" s="210"/>
      <c r="AA9" s="210"/>
      <c r="AB9" s="210"/>
      <c r="AC9" s="210"/>
    </row>
    <row r="10" spans="1:29" s="184" customFormat="1" ht="12.75" customHeight="1">
      <c r="A10" s="3" t="s">
        <v>8</v>
      </c>
      <c r="B10" s="249">
        <v>1372</v>
      </c>
      <c r="C10" s="188">
        <v>0</v>
      </c>
      <c r="D10" s="87">
        <v>0</v>
      </c>
      <c r="E10" s="89">
        <v>0</v>
      </c>
      <c r="F10" s="87">
        <v>47</v>
      </c>
      <c r="G10" s="87">
        <v>1492</v>
      </c>
      <c r="H10" s="89">
        <v>31.7</v>
      </c>
      <c r="I10" s="88">
        <v>1</v>
      </c>
      <c r="J10" s="87">
        <v>1</v>
      </c>
      <c r="K10" s="89">
        <v>1</v>
      </c>
      <c r="L10" s="249">
        <v>48</v>
      </c>
      <c r="M10" s="138">
        <v>19</v>
      </c>
      <c r="N10" s="90">
        <v>100.4</v>
      </c>
      <c r="O10" s="89">
        <v>5.3</v>
      </c>
      <c r="P10" s="88">
        <v>0</v>
      </c>
      <c r="Q10" s="90">
        <v>0</v>
      </c>
      <c r="R10" s="92">
        <v>0</v>
      </c>
      <c r="S10" s="244">
        <v>19</v>
      </c>
      <c r="T10" s="183" t="s">
        <v>43</v>
      </c>
      <c r="U10" s="209"/>
      <c r="V10" s="209"/>
      <c r="W10" s="209"/>
      <c r="X10" s="210"/>
      <c r="Y10" s="210"/>
      <c r="Z10" s="210"/>
      <c r="AA10" s="210"/>
      <c r="AB10" s="210"/>
      <c r="AC10" s="210"/>
    </row>
    <row r="11" spans="1:29" s="184" customFormat="1" ht="12.75" customHeight="1">
      <c r="A11" s="3" t="s">
        <v>9</v>
      </c>
      <c r="B11" s="249">
        <v>10</v>
      </c>
      <c r="C11" s="188">
        <v>0</v>
      </c>
      <c r="D11" s="87">
        <v>0</v>
      </c>
      <c r="E11" s="89">
        <v>0</v>
      </c>
      <c r="F11" s="87">
        <v>69</v>
      </c>
      <c r="G11" s="87">
        <v>695</v>
      </c>
      <c r="H11" s="89">
        <v>10.1</v>
      </c>
      <c r="I11" s="88">
        <v>0</v>
      </c>
      <c r="J11" s="87">
        <v>0</v>
      </c>
      <c r="K11" s="89">
        <v>0</v>
      </c>
      <c r="L11" s="249">
        <v>69</v>
      </c>
      <c r="M11" s="138">
        <v>0</v>
      </c>
      <c r="N11" s="90">
        <v>0</v>
      </c>
      <c r="O11" s="89">
        <v>0</v>
      </c>
      <c r="P11" s="88">
        <v>0</v>
      </c>
      <c r="Q11" s="90">
        <v>0</v>
      </c>
      <c r="R11" s="91">
        <v>0</v>
      </c>
      <c r="S11" s="244">
        <v>0</v>
      </c>
      <c r="T11" s="183"/>
      <c r="U11" s="209"/>
      <c r="V11" s="209"/>
      <c r="W11" s="209"/>
      <c r="X11" s="210"/>
      <c r="Y11" s="210"/>
      <c r="Z11" s="210"/>
      <c r="AA11" s="210"/>
      <c r="AB11" s="210"/>
      <c r="AC11" s="210"/>
    </row>
    <row r="12" spans="1:29" s="184" customFormat="1" ht="12.75" customHeight="1">
      <c r="A12" s="3" t="s">
        <v>10</v>
      </c>
      <c r="B12" s="249">
        <v>1618</v>
      </c>
      <c r="C12" s="188">
        <v>0</v>
      </c>
      <c r="D12" s="87">
        <v>0</v>
      </c>
      <c r="E12" s="89">
        <v>0</v>
      </c>
      <c r="F12" s="87">
        <v>0</v>
      </c>
      <c r="G12" s="87">
        <v>0</v>
      </c>
      <c r="H12" s="89">
        <v>0</v>
      </c>
      <c r="I12" s="88">
        <v>0</v>
      </c>
      <c r="J12" s="87">
        <v>0</v>
      </c>
      <c r="K12" s="89">
        <v>0</v>
      </c>
      <c r="L12" s="249">
        <v>0</v>
      </c>
      <c r="M12" s="138">
        <v>102</v>
      </c>
      <c r="N12" s="90">
        <v>310.6</v>
      </c>
      <c r="O12" s="89">
        <v>3</v>
      </c>
      <c r="P12" s="88">
        <v>13</v>
      </c>
      <c r="Q12" s="90">
        <v>39</v>
      </c>
      <c r="R12" s="91">
        <v>3</v>
      </c>
      <c r="S12" s="244">
        <v>115</v>
      </c>
      <c r="T12" s="183"/>
      <c r="U12" s="209"/>
      <c r="V12" s="209"/>
      <c r="W12" s="209"/>
      <c r="X12" s="210"/>
      <c r="Y12" s="210"/>
      <c r="Z12" s="210"/>
      <c r="AA12" s="210"/>
      <c r="AB12" s="210"/>
      <c r="AC12" s="210"/>
    </row>
    <row r="13" spans="1:29" s="184" customFormat="1" ht="12.75" customHeight="1">
      <c r="A13" s="3" t="s">
        <v>11</v>
      </c>
      <c r="B13" s="249">
        <v>918</v>
      </c>
      <c r="C13" s="188">
        <v>0</v>
      </c>
      <c r="D13" s="87">
        <v>0</v>
      </c>
      <c r="E13" s="89">
        <v>0</v>
      </c>
      <c r="F13" s="87">
        <v>383</v>
      </c>
      <c r="G13" s="87">
        <v>4397</v>
      </c>
      <c r="H13" s="89">
        <v>11.5</v>
      </c>
      <c r="I13" s="88">
        <v>0</v>
      </c>
      <c r="J13" s="87">
        <v>0</v>
      </c>
      <c r="K13" s="89">
        <v>0</v>
      </c>
      <c r="L13" s="249">
        <v>383</v>
      </c>
      <c r="M13" s="138">
        <v>0</v>
      </c>
      <c r="N13" s="90">
        <v>0</v>
      </c>
      <c r="O13" s="89">
        <v>0</v>
      </c>
      <c r="P13" s="88">
        <v>0</v>
      </c>
      <c r="Q13" s="90">
        <v>0</v>
      </c>
      <c r="R13" s="91">
        <v>0</v>
      </c>
      <c r="S13" s="244">
        <v>0</v>
      </c>
      <c r="T13" s="183"/>
      <c r="U13" s="209"/>
      <c r="V13" s="209"/>
      <c r="W13" s="209"/>
      <c r="X13" s="210"/>
      <c r="Y13" s="210"/>
      <c r="Z13" s="210"/>
      <c r="AA13" s="210"/>
      <c r="AB13" s="210"/>
      <c r="AC13" s="210"/>
    </row>
    <row r="14" spans="1:29" s="184" customFormat="1" ht="12.75" customHeight="1">
      <c r="A14" s="3" t="s">
        <v>12</v>
      </c>
      <c r="B14" s="252" t="s">
        <v>264</v>
      </c>
      <c r="C14" s="188">
        <v>0</v>
      </c>
      <c r="D14" s="87">
        <v>0</v>
      </c>
      <c r="E14" s="89">
        <v>0</v>
      </c>
      <c r="F14" s="87">
        <v>15</v>
      </c>
      <c r="G14" s="87">
        <v>960</v>
      </c>
      <c r="H14" s="89">
        <v>64</v>
      </c>
      <c r="I14" s="88">
        <v>0</v>
      </c>
      <c r="J14" s="87">
        <v>0</v>
      </c>
      <c r="K14" s="89">
        <v>0</v>
      </c>
      <c r="L14" s="249">
        <v>15</v>
      </c>
      <c r="M14" s="138">
        <v>185</v>
      </c>
      <c r="N14" s="90">
        <v>366.3</v>
      </c>
      <c r="O14" s="89">
        <v>2</v>
      </c>
      <c r="P14" s="88">
        <v>0</v>
      </c>
      <c r="Q14" s="90">
        <v>0</v>
      </c>
      <c r="R14" s="91">
        <v>0</v>
      </c>
      <c r="S14" s="244">
        <v>185</v>
      </c>
      <c r="T14" s="183"/>
      <c r="U14" s="209"/>
      <c r="V14" s="209"/>
      <c r="W14" s="209"/>
      <c r="X14" s="210"/>
      <c r="Y14" s="210"/>
      <c r="Z14" s="210"/>
      <c r="AA14" s="210"/>
      <c r="AB14" s="210"/>
      <c r="AC14" s="210"/>
    </row>
    <row r="15" spans="1:29" s="184" customFormat="1" ht="12.75" customHeight="1">
      <c r="A15" s="3" t="s">
        <v>13</v>
      </c>
      <c r="B15" s="252" t="s">
        <v>264</v>
      </c>
      <c r="C15" s="188">
        <v>0</v>
      </c>
      <c r="D15" s="87">
        <v>0</v>
      </c>
      <c r="E15" s="89">
        <v>0</v>
      </c>
      <c r="F15" s="87">
        <v>0</v>
      </c>
      <c r="G15" s="87">
        <v>0</v>
      </c>
      <c r="H15" s="89">
        <v>0</v>
      </c>
      <c r="I15" s="88">
        <v>0</v>
      </c>
      <c r="J15" s="87">
        <v>0</v>
      </c>
      <c r="K15" s="89">
        <v>0</v>
      </c>
      <c r="L15" s="249">
        <v>0</v>
      </c>
      <c r="M15" s="138">
        <v>330</v>
      </c>
      <c r="N15" s="90">
        <v>503.3</v>
      </c>
      <c r="O15" s="89">
        <v>1.5</v>
      </c>
      <c r="P15" s="88">
        <v>0</v>
      </c>
      <c r="Q15" s="90">
        <v>0</v>
      </c>
      <c r="R15" s="92">
        <v>0</v>
      </c>
      <c r="S15" s="244">
        <v>330</v>
      </c>
      <c r="T15" s="183"/>
      <c r="U15" s="209"/>
      <c r="V15" s="209"/>
      <c r="W15" s="209"/>
      <c r="X15" s="210"/>
      <c r="Y15" s="210"/>
      <c r="Z15" s="210"/>
      <c r="AA15" s="210"/>
      <c r="AB15" s="210"/>
      <c r="AC15" s="210"/>
    </row>
    <row r="16" spans="1:29" s="184" customFormat="1" ht="12.75" customHeight="1">
      <c r="A16" s="3" t="s">
        <v>14</v>
      </c>
      <c r="B16" s="249">
        <v>1284</v>
      </c>
      <c r="C16" s="188">
        <v>0</v>
      </c>
      <c r="D16" s="87">
        <v>0</v>
      </c>
      <c r="E16" s="89">
        <v>0</v>
      </c>
      <c r="F16" s="87">
        <v>32</v>
      </c>
      <c r="G16" s="87">
        <v>359</v>
      </c>
      <c r="H16" s="89">
        <v>11.2</v>
      </c>
      <c r="I16" s="88">
        <v>0</v>
      </c>
      <c r="J16" s="87">
        <v>0</v>
      </c>
      <c r="K16" s="89">
        <v>0</v>
      </c>
      <c r="L16" s="249">
        <v>32</v>
      </c>
      <c r="M16" s="138">
        <v>0</v>
      </c>
      <c r="N16" s="90">
        <v>0</v>
      </c>
      <c r="O16" s="89">
        <v>0</v>
      </c>
      <c r="P16" s="88">
        <v>0</v>
      </c>
      <c r="Q16" s="90">
        <v>0</v>
      </c>
      <c r="R16" s="91">
        <v>0</v>
      </c>
      <c r="S16" s="244">
        <v>0</v>
      </c>
      <c r="T16" s="183"/>
      <c r="U16" s="209"/>
      <c r="V16" s="209"/>
      <c r="W16" s="209"/>
      <c r="X16" s="210"/>
      <c r="Y16" s="210"/>
      <c r="Z16" s="210"/>
      <c r="AA16" s="210"/>
      <c r="AB16" s="210"/>
      <c r="AC16" s="210"/>
    </row>
    <row r="17" spans="1:29" s="184" customFormat="1" ht="12.75" customHeight="1">
      <c r="A17" s="3" t="s">
        <v>15</v>
      </c>
      <c r="B17" s="249">
        <v>4384</v>
      </c>
      <c r="C17" s="188">
        <v>62</v>
      </c>
      <c r="D17" s="87">
        <v>62</v>
      </c>
      <c r="E17" s="89">
        <v>1</v>
      </c>
      <c r="F17" s="87">
        <v>0</v>
      </c>
      <c r="G17" s="87">
        <v>0</v>
      </c>
      <c r="H17" s="89">
        <v>0</v>
      </c>
      <c r="I17" s="88">
        <v>0</v>
      </c>
      <c r="J17" s="87">
        <v>0</v>
      </c>
      <c r="K17" s="89">
        <v>0</v>
      </c>
      <c r="L17" s="249">
        <v>62</v>
      </c>
      <c r="M17" s="138">
        <v>3043</v>
      </c>
      <c r="N17" s="90">
        <v>3056.3</v>
      </c>
      <c r="O17" s="89">
        <v>1</v>
      </c>
      <c r="P17" s="88">
        <v>8</v>
      </c>
      <c r="Q17" s="90">
        <v>42.4</v>
      </c>
      <c r="R17" s="91">
        <v>5.3</v>
      </c>
      <c r="S17" s="244">
        <v>3051</v>
      </c>
      <c r="T17" s="183"/>
      <c r="U17" s="209"/>
      <c r="V17" s="209"/>
      <c r="W17" s="209"/>
      <c r="X17" s="210"/>
      <c r="Y17" s="210"/>
      <c r="Z17" s="210"/>
      <c r="AA17" s="210"/>
      <c r="AB17" s="210"/>
      <c r="AC17" s="210"/>
    </row>
    <row r="18" spans="1:29" s="184" customFormat="1" ht="12.75" customHeight="1">
      <c r="A18" s="3" t="s">
        <v>16</v>
      </c>
      <c r="B18" s="249">
        <v>724</v>
      </c>
      <c r="C18" s="188">
        <v>0</v>
      </c>
      <c r="D18" s="87">
        <v>0</v>
      </c>
      <c r="E18" s="89">
        <v>0</v>
      </c>
      <c r="F18" s="87">
        <v>295</v>
      </c>
      <c r="G18" s="87">
        <v>4697</v>
      </c>
      <c r="H18" s="89">
        <v>15.9</v>
      </c>
      <c r="I18" s="88">
        <v>0</v>
      </c>
      <c r="J18" s="87">
        <v>0</v>
      </c>
      <c r="K18" s="89">
        <v>0</v>
      </c>
      <c r="L18" s="249">
        <v>295</v>
      </c>
      <c r="M18" s="138">
        <v>0</v>
      </c>
      <c r="N18" s="90">
        <v>0</v>
      </c>
      <c r="O18" s="89">
        <v>0</v>
      </c>
      <c r="P18" s="88">
        <v>0</v>
      </c>
      <c r="Q18" s="90">
        <v>0</v>
      </c>
      <c r="R18" s="91">
        <v>0</v>
      </c>
      <c r="S18" s="244">
        <v>0</v>
      </c>
      <c r="T18" s="183"/>
      <c r="U18" s="209"/>
      <c r="V18" s="209"/>
      <c r="W18" s="209"/>
      <c r="X18" s="210"/>
      <c r="Y18" s="210"/>
      <c r="Z18" s="210"/>
      <c r="AA18" s="210"/>
      <c r="AB18" s="210"/>
      <c r="AC18" s="210"/>
    </row>
    <row r="19" spans="1:29" s="184" customFormat="1" ht="12.75" customHeight="1">
      <c r="A19" s="3" t="s">
        <v>17</v>
      </c>
      <c r="B19" s="249">
        <v>338</v>
      </c>
      <c r="C19" s="188">
        <v>0</v>
      </c>
      <c r="D19" s="87">
        <v>0</v>
      </c>
      <c r="E19" s="89">
        <v>0</v>
      </c>
      <c r="F19" s="87">
        <v>0</v>
      </c>
      <c r="G19" s="87">
        <v>0</v>
      </c>
      <c r="H19" s="89">
        <v>0</v>
      </c>
      <c r="I19" s="88">
        <v>0</v>
      </c>
      <c r="J19" s="87">
        <v>0</v>
      </c>
      <c r="K19" s="89">
        <v>0</v>
      </c>
      <c r="L19" s="249">
        <v>0</v>
      </c>
      <c r="M19" s="138">
        <v>0</v>
      </c>
      <c r="N19" s="90">
        <v>0</v>
      </c>
      <c r="O19" s="89">
        <v>0</v>
      </c>
      <c r="P19" s="88">
        <v>0</v>
      </c>
      <c r="Q19" s="90">
        <v>0</v>
      </c>
      <c r="R19" s="91">
        <v>0</v>
      </c>
      <c r="S19" s="244">
        <v>0</v>
      </c>
      <c r="T19" s="183"/>
      <c r="U19" s="209"/>
      <c r="V19" s="209"/>
      <c r="W19" s="209"/>
      <c r="X19" s="210"/>
      <c r="Y19" s="210"/>
      <c r="Z19" s="210"/>
      <c r="AA19" s="210"/>
      <c r="AB19" s="210"/>
      <c r="AC19" s="210"/>
    </row>
    <row r="20" spans="1:29" s="184" customFormat="1" ht="12.75" customHeight="1">
      <c r="A20" s="3" t="s">
        <v>18</v>
      </c>
      <c r="B20" s="249">
        <v>1313</v>
      </c>
      <c r="C20" s="188">
        <v>0</v>
      </c>
      <c r="D20" s="87">
        <v>0</v>
      </c>
      <c r="E20" s="89">
        <v>0</v>
      </c>
      <c r="F20" s="87">
        <v>262</v>
      </c>
      <c r="G20" s="87">
        <v>2044</v>
      </c>
      <c r="H20" s="89">
        <v>7.8</v>
      </c>
      <c r="I20" s="88">
        <v>334</v>
      </c>
      <c r="J20" s="87">
        <v>2521</v>
      </c>
      <c r="K20" s="89">
        <v>7.5</v>
      </c>
      <c r="L20" s="249">
        <v>593</v>
      </c>
      <c r="M20" s="138">
        <v>0</v>
      </c>
      <c r="N20" s="90">
        <v>0</v>
      </c>
      <c r="O20" s="89">
        <v>0</v>
      </c>
      <c r="P20" s="88">
        <v>0</v>
      </c>
      <c r="Q20" s="90">
        <v>0</v>
      </c>
      <c r="R20" s="91">
        <v>0</v>
      </c>
      <c r="S20" s="244">
        <v>0</v>
      </c>
      <c r="T20" s="183"/>
      <c r="U20" s="209"/>
      <c r="V20" s="209"/>
      <c r="W20" s="209"/>
      <c r="X20" s="210"/>
      <c r="Y20" s="210"/>
      <c r="Z20" s="210"/>
      <c r="AA20" s="210"/>
      <c r="AB20" s="210"/>
      <c r="AC20" s="210"/>
    </row>
    <row r="21" spans="1:29" s="184" customFormat="1" ht="12.75" customHeight="1">
      <c r="A21" s="3" t="s">
        <v>19</v>
      </c>
      <c r="B21" s="249">
        <v>3621</v>
      </c>
      <c r="C21" s="188">
        <v>0</v>
      </c>
      <c r="D21" s="87">
        <v>0</v>
      </c>
      <c r="E21" s="89">
        <v>0</v>
      </c>
      <c r="F21" s="87">
        <v>0</v>
      </c>
      <c r="G21" s="87">
        <v>0</v>
      </c>
      <c r="H21" s="89">
        <v>0</v>
      </c>
      <c r="I21" s="88">
        <v>0</v>
      </c>
      <c r="J21" s="87">
        <v>0</v>
      </c>
      <c r="K21" s="89">
        <v>0</v>
      </c>
      <c r="L21" s="249">
        <v>0</v>
      </c>
      <c r="M21" s="138">
        <v>668</v>
      </c>
      <c r="N21" s="90">
        <v>926.2</v>
      </c>
      <c r="O21" s="89">
        <v>1.4</v>
      </c>
      <c r="P21" s="88">
        <v>305</v>
      </c>
      <c r="Q21" s="90">
        <v>2526</v>
      </c>
      <c r="R21" s="91">
        <v>8.3</v>
      </c>
      <c r="S21" s="244">
        <v>970</v>
      </c>
      <c r="T21" s="183"/>
      <c r="U21" s="209"/>
      <c r="V21" s="209"/>
      <c r="W21" s="209"/>
      <c r="X21" s="210"/>
      <c r="Y21" s="210"/>
      <c r="Z21" s="210"/>
      <c r="AA21" s="210"/>
      <c r="AB21" s="210"/>
      <c r="AC21" s="210"/>
    </row>
    <row r="22" spans="1:29" s="184" customFormat="1" ht="12.75" customHeight="1">
      <c r="A22" s="3" t="s">
        <v>20</v>
      </c>
      <c r="B22" s="249">
        <v>442</v>
      </c>
      <c r="C22" s="188">
        <v>64</v>
      </c>
      <c r="D22" s="87">
        <v>64</v>
      </c>
      <c r="E22" s="89">
        <v>1</v>
      </c>
      <c r="F22" s="87">
        <v>241</v>
      </c>
      <c r="G22" s="87">
        <v>2533</v>
      </c>
      <c r="H22" s="89">
        <v>10.5</v>
      </c>
      <c r="I22" s="88">
        <v>0</v>
      </c>
      <c r="J22" s="87">
        <v>0</v>
      </c>
      <c r="K22" s="89">
        <v>0</v>
      </c>
      <c r="L22" s="249">
        <v>303</v>
      </c>
      <c r="M22" s="138">
        <v>0</v>
      </c>
      <c r="N22" s="90">
        <v>0</v>
      </c>
      <c r="O22" s="89">
        <v>0</v>
      </c>
      <c r="P22" s="88">
        <v>0</v>
      </c>
      <c r="Q22" s="90">
        <v>0</v>
      </c>
      <c r="R22" s="91">
        <v>0</v>
      </c>
      <c r="S22" s="244">
        <v>0</v>
      </c>
      <c r="T22" s="183"/>
      <c r="U22" s="209"/>
      <c r="V22" s="209"/>
      <c r="W22" s="209"/>
      <c r="X22" s="210"/>
      <c r="Y22" s="210"/>
      <c r="Z22" s="210"/>
      <c r="AA22" s="210"/>
      <c r="AB22" s="210"/>
      <c r="AC22" s="210"/>
    </row>
    <row r="23" spans="1:29" s="184" customFormat="1" ht="12.75" customHeight="1">
      <c r="A23" s="3" t="s">
        <v>21</v>
      </c>
      <c r="B23" s="249">
        <v>3359</v>
      </c>
      <c r="C23" s="188">
        <v>0</v>
      </c>
      <c r="D23" s="87">
        <v>0</v>
      </c>
      <c r="E23" s="89">
        <v>0</v>
      </c>
      <c r="F23" s="87">
        <v>0</v>
      </c>
      <c r="G23" s="87">
        <v>0</v>
      </c>
      <c r="H23" s="89">
        <v>0</v>
      </c>
      <c r="I23" s="88">
        <v>0</v>
      </c>
      <c r="J23" s="87">
        <v>0</v>
      </c>
      <c r="K23" s="89">
        <v>0</v>
      </c>
      <c r="L23" s="249">
        <v>0</v>
      </c>
      <c r="M23" s="138">
        <v>94</v>
      </c>
      <c r="N23" s="90">
        <v>361.2</v>
      </c>
      <c r="O23" s="89">
        <v>3.8</v>
      </c>
      <c r="P23" s="88">
        <v>0</v>
      </c>
      <c r="Q23" s="90">
        <v>0</v>
      </c>
      <c r="R23" s="91">
        <v>0</v>
      </c>
      <c r="S23" s="244">
        <v>94</v>
      </c>
      <c r="T23" s="183"/>
      <c r="U23" s="209"/>
      <c r="V23" s="209"/>
      <c r="W23" s="209"/>
      <c r="X23" s="210"/>
      <c r="Y23" s="210"/>
      <c r="Z23" s="210"/>
      <c r="AA23" s="210"/>
      <c r="AB23" s="210"/>
      <c r="AC23" s="210"/>
    </row>
    <row r="24" spans="1:29" s="184" customFormat="1" ht="12.75" customHeight="1">
      <c r="A24" s="3" t="s">
        <v>22</v>
      </c>
      <c r="B24" s="249">
        <v>1097</v>
      </c>
      <c r="C24" s="189">
        <v>0</v>
      </c>
      <c r="D24" s="93">
        <v>0</v>
      </c>
      <c r="E24" s="95">
        <v>0</v>
      </c>
      <c r="F24" s="93">
        <v>0</v>
      </c>
      <c r="G24" s="93">
        <v>0</v>
      </c>
      <c r="H24" s="95">
        <v>0</v>
      </c>
      <c r="I24" s="94">
        <v>0</v>
      </c>
      <c r="J24" s="87">
        <v>0</v>
      </c>
      <c r="K24" s="89">
        <v>0</v>
      </c>
      <c r="L24" s="249">
        <v>0</v>
      </c>
      <c r="M24" s="138">
        <v>0</v>
      </c>
      <c r="N24" s="90">
        <v>0</v>
      </c>
      <c r="O24" s="89">
        <v>0</v>
      </c>
      <c r="P24" s="88">
        <v>0</v>
      </c>
      <c r="Q24" s="90">
        <v>0</v>
      </c>
      <c r="R24" s="91">
        <v>0</v>
      </c>
      <c r="S24" s="244">
        <v>0</v>
      </c>
      <c r="T24" s="183"/>
      <c r="U24" s="209"/>
      <c r="V24" s="209"/>
      <c r="W24" s="209"/>
      <c r="X24" s="210"/>
      <c r="Y24" s="210"/>
      <c r="Z24" s="210"/>
      <c r="AA24" s="210"/>
      <c r="AB24" s="210"/>
      <c r="AC24" s="210"/>
    </row>
    <row r="25" spans="1:29" s="184" customFormat="1" ht="12.75" customHeight="1">
      <c r="A25" s="3" t="s">
        <v>23</v>
      </c>
      <c r="B25" s="249">
        <v>678</v>
      </c>
      <c r="C25" s="189">
        <v>0</v>
      </c>
      <c r="D25" s="93">
        <v>0</v>
      </c>
      <c r="E25" s="95">
        <v>0</v>
      </c>
      <c r="F25" s="93">
        <v>96</v>
      </c>
      <c r="G25" s="93">
        <v>96</v>
      </c>
      <c r="H25" s="95">
        <v>1</v>
      </c>
      <c r="I25" s="94">
        <v>17</v>
      </c>
      <c r="J25" s="87">
        <v>17</v>
      </c>
      <c r="K25" s="89">
        <v>1</v>
      </c>
      <c r="L25" s="249">
        <v>113</v>
      </c>
      <c r="M25" s="138">
        <v>0</v>
      </c>
      <c r="N25" s="90">
        <v>0</v>
      </c>
      <c r="O25" s="89">
        <v>0</v>
      </c>
      <c r="P25" s="88">
        <v>0</v>
      </c>
      <c r="Q25" s="90">
        <v>0</v>
      </c>
      <c r="R25" s="91">
        <v>0</v>
      </c>
      <c r="S25" s="244">
        <v>0</v>
      </c>
      <c r="T25" s="183"/>
      <c r="U25" s="209"/>
      <c r="V25" s="209"/>
      <c r="W25" s="209"/>
      <c r="X25" s="210"/>
      <c r="Y25" s="210"/>
      <c r="Z25" s="210"/>
      <c r="AA25" s="210"/>
      <c r="AB25" s="210"/>
      <c r="AC25" s="210"/>
    </row>
    <row r="26" spans="1:29" s="184" customFormat="1" ht="12.75" customHeight="1">
      <c r="A26" s="3" t="s">
        <v>24</v>
      </c>
      <c r="B26" s="249">
        <v>913</v>
      </c>
      <c r="C26" s="189">
        <v>0</v>
      </c>
      <c r="D26" s="93">
        <v>0</v>
      </c>
      <c r="E26" s="95">
        <v>0</v>
      </c>
      <c r="F26" s="93">
        <v>904</v>
      </c>
      <c r="G26" s="93">
        <v>9887</v>
      </c>
      <c r="H26" s="95">
        <v>10.9</v>
      </c>
      <c r="I26" s="94">
        <v>20</v>
      </c>
      <c r="J26" s="87">
        <v>160</v>
      </c>
      <c r="K26" s="89">
        <v>8</v>
      </c>
      <c r="L26" s="249">
        <v>905</v>
      </c>
      <c r="M26" s="138">
        <v>275</v>
      </c>
      <c r="N26" s="90">
        <v>186.4</v>
      </c>
      <c r="O26" s="89">
        <v>0.7</v>
      </c>
      <c r="P26" s="88">
        <v>0</v>
      </c>
      <c r="Q26" s="90">
        <v>0</v>
      </c>
      <c r="R26" s="91">
        <v>0</v>
      </c>
      <c r="S26" s="244">
        <v>275</v>
      </c>
      <c r="T26" s="183"/>
      <c r="U26" s="209"/>
      <c r="V26" s="209"/>
      <c r="W26" s="209"/>
      <c r="X26" s="210"/>
      <c r="Y26" s="210"/>
      <c r="Z26" s="210"/>
      <c r="AA26" s="210"/>
      <c r="AB26" s="210"/>
      <c r="AC26" s="210"/>
    </row>
    <row r="27" spans="1:29" s="184" customFormat="1" ht="12.75" customHeight="1">
      <c r="A27" s="3" t="s">
        <v>25</v>
      </c>
      <c r="B27" s="249">
        <v>697</v>
      </c>
      <c r="C27" s="189">
        <v>0</v>
      </c>
      <c r="D27" s="93">
        <v>0</v>
      </c>
      <c r="E27" s="95">
        <v>0</v>
      </c>
      <c r="F27" s="93">
        <v>16</v>
      </c>
      <c r="G27" s="93">
        <v>612</v>
      </c>
      <c r="H27" s="95">
        <v>38.3</v>
      </c>
      <c r="I27" s="94">
        <v>0</v>
      </c>
      <c r="J27" s="87">
        <v>0</v>
      </c>
      <c r="K27" s="89">
        <v>0</v>
      </c>
      <c r="L27" s="249">
        <v>16</v>
      </c>
      <c r="M27" s="138">
        <v>0</v>
      </c>
      <c r="N27" s="90">
        <v>0</v>
      </c>
      <c r="O27" s="89">
        <v>0</v>
      </c>
      <c r="P27" s="88">
        <v>0</v>
      </c>
      <c r="Q27" s="90">
        <v>0</v>
      </c>
      <c r="R27" s="91">
        <v>0</v>
      </c>
      <c r="S27" s="244">
        <v>0</v>
      </c>
      <c r="T27" s="183"/>
      <c r="U27" s="209"/>
      <c r="V27" s="209"/>
      <c r="W27" s="209"/>
      <c r="X27" s="210"/>
      <c r="Y27" s="210"/>
      <c r="Z27" s="210"/>
      <c r="AA27" s="210"/>
      <c r="AB27" s="210"/>
      <c r="AC27" s="210"/>
    </row>
    <row r="28" spans="1:29" s="184" customFormat="1" ht="12.75" customHeight="1">
      <c r="A28" s="3" t="s">
        <v>26</v>
      </c>
      <c r="B28" s="249">
        <v>645</v>
      </c>
      <c r="C28" s="189">
        <v>0</v>
      </c>
      <c r="D28" s="93">
        <v>0</v>
      </c>
      <c r="E28" s="95">
        <v>0</v>
      </c>
      <c r="F28" s="93">
        <v>107</v>
      </c>
      <c r="G28" s="93">
        <v>8845</v>
      </c>
      <c r="H28" s="95">
        <v>82.7</v>
      </c>
      <c r="I28" s="94">
        <v>0</v>
      </c>
      <c r="J28" s="87">
        <v>0</v>
      </c>
      <c r="K28" s="89">
        <v>0</v>
      </c>
      <c r="L28" s="249">
        <v>107</v>
      </c>
      <c r="M28" s="138">
        <v>0</v>
      </c>
      <c r="N28" s="90">
        <v>0</v>
      </c>
      <c r="O28" s="89">
        <v>0</v>
      </c>
      <c r="P28" s="88">
        <v>0</v>
      </c>
      <c r="Q28" s="90">
        <v>0</v>
      </c>
      <c r="R28" s="91">
        <v>0</v>
      </c>
      <c r="S28" s="244">
        <v>0</v>
      </c>
      <c r="T28" s="183"/>
      <c r="U28" s="209"/>
      <c r="V28" s="209"/>
      <c r="W28" s="209"/>
      <c r="X28" s="210"/>
      <c r="Y28" s="210"/>
      <c r="Z28" s="210"/>
      <c r="AA28" s="210"/>
      <c r="AB28" s="210"/>
      <c r="AC28" s="210"/>
    </row>
    <row r="29" spans="1:29" s="184" customFormat="1" ht="12.75" customHeight="1">
      <c r="A29" s="3" t="s">
        <v>27</v>
      </c>
      <c r="B29" s="249">
        <v>412</v>
      </c>
      <c r="C29" s="189">
        <v>0</v>
      </c>
      <c r="D29" s="93">
        <v>0</v>
      </c>
      <c r="E29" s="95">
        <v>0</v>
      </c>
      <c r="F29" s="93">
        <v>0</v>
      </c>
      <c r="G29" s="93">
        <v>0</v>
      </c>
      <c r="H29" s="95">
        <v>0</v>
      </c>
      <c r="I29" s="94">
        <v>0</v>
      </c>
      <c r="J29" s="87">
        <v>0</v>
      </c>
      <c r="K29" s="89">
        <v>0</v>
      </c>
      <c r="L29" s="249">
        <v>0</v>
      </c>
      <c r="M29" s="138">
        <v>0</v>
      </c>
      <c r="N29" s="90">
        <v>0</v>
      </c>
      <c r="O29" s="89">
        <v>0</v>
      </c>
      <c r="P29" s="88">
        <v>0</v>
      </c>
      <c r="Q29" s="90">
        <v>0</v>
      </c>
      <c r="R29" s="91">
        <v>0</v>
      </c>
      <c r="S29" s="244">
        <v>0</v>
      </c>
      <c r="T29" s="183"/>
      <c r="U29" s="209"/>
      <c r="V29" s="209"/>
      <c r="W29" s="209"/>
      <c r="X29" s="210"/>
      <c r="Y29" s="210"/>
      <c r="Z29" s="210"/>
      <c r="AA29" s="210"/>
      <c r="AB29" s="210"/>
      <c r="AC29" s="210"/>
    </row>
    <row r="30" spans="1:29" s="184" customFormat="1" ht="12.75" customHeight="1">
      <c r="A30" s="3" t="s">
        <v>28</v>
      </c>
      <c r="B30" s="249">
        <v>683</v>
      </c>
      <c r="C30" s="189">
        <v>0</v>
      </c>
      <c r="D30" s="93">
        <v>0</v>
      </c>
      <c r="E30" s="95">
        <v>0</v>
      </c>
      <c r="F30" s="93">
        <v>128</v>
      </c>
      <c r="G30" s="93">
        <v>6278</v>
      </c>
      <c r="H30" s="95">
        <v>49</v>
      </c>
      <c r="I30" s="94">
        <v>0</v>
      </c>
      <c r="J30" s="87">
        <v>0</v>
      </c>
      <c r="K30" s="89">
        <v>0</v>
      </c>
      <c r="L30" s="249">
        <v>128</v>
      </c>
      <c r="M30" s="138">
        <v>0</v>
      </c>
      <c r="N30" s="90">
        <v>0</v>
      </c>
      <c r="O30" s="89">
        <v>0</v>
      </c>
      <c r="P30" s="88">
        <v>0</v>
      </c>
      <c r="Q30" s="90">
        <v>0</v>
      </c>
      <c r="R30" s="91">
        <v>0</v>
      </c>
      <c r="S30" s="244">
        <v>0</v>
      </c>
      <c r="T30" s="183"/>
      <c r="U30" s="209"/>
      <c r="V30" s="209"/>
      <c r="W30" s="209"/>
      <c r="X30" s="210"/>
      <c r="Y30" s="210"/>
      <c r="Z30" s="210"/>
      <c r="AA30" s="210"/>
      <c r="AB30" s="210"/>
      <c r="AC30" s="210"/>
    </row>
    <row r="31" spans="1:29" s="184" customFormat="1" ht="12.75" customHeight="1">
      <c r="A31" s="3" t="s">
        <v>29</v>
      </c>
      <c r="B31" s="249">
        <v>465</v>
      </c>
      <c r="C31" s="189">
        <v>0</v>
      </c>
      <c r="D31" s="93">
        <v>0</v>
      </c>
      <c r="E31" s="95">
        <v>0</v>
      </c>
      <c r="F31" s="93">
        <v>0</v>
      </c>
      <c r="G31" s="93">
        <v>0</v>
      </c>
      <c r="H31" s="95">
        <v>0</v>
      </c>
      <c r="I31" s="94">
        <v>0</v>
      </c>
      <c r="J31" s="93">
        <v>0</v>
      </c>
      <c r="K31" s="89">
        <v>0</v>
      </c>
      <c r="L31" s="249">
        <v>0</v>
      </c>
      <c r="M31" s="138">
        <v>0</v>
      </c>
      <c r="N31" s="90">
        <v>0</v>
      </c>
      <c r="O31" s="89">
        <v>0</v>
      </c>
      <c r="P31" s="88">
        <v>0</v>
      </c>
      <c r="Q31" s="90">
        <v>0</v>
      </c>
      <c r="R31" s="91">
        <v>0</v>
      </c>
      <c r="S31" s="244">
        <v>0</v>
      </c>
      <c r="T31" s="183"/>
      <c r="U31" s="209"/>
      <c r="V31" s="209"/>
      <c r="W31" s="209"/>
      <c r="X31" s="210"/>
      <c r="Y31" s="210"/>
      <c r="Z31" s="210"/>
      <c r="AA31" s="210"/>
      <c r="AB31" s="210"/>
      <c r="AC31" s="210"/>
    </row>
    <row r="32" spans="1:29" s="184" customFormat="1" ht="12.75" customHeight="1">
      <c r="A32" s="3" t="s">
        <v>30</v>
      </c>
      <c r="B32" s="249">
        <v>1123</v>
      </c>
      <c r="C32" s="188">
        <v>0</v>
      </c>
      <c r="D32" s="87">
        <v>0</v>
      </c>
      <c r="E32" s="95">
        <v>0</v>
      </c>
      <c r="F32" s="87">
        <v>0</v>
      </c>
      <c r="G32" s="87">
        <v>0</v>
      </c>
      <c r="H32" s="95">
        <v>0</v>
      </c>
      <c r="I32" s="88">
        <v>0</v>
      </c>
      <c r="J32" s="87">
        <v>0</v>
      </c>
      <c r="K32" s="89">
        <v>0</v>
      </c>
      <c r="L32" s="249">
        <v>0</v>
      </c>
      <c r="M32" s="138">
        <v>49</v>
      </c>
      <c r="N32" s="90">
        <v>10.9</v>
      </c>
      <c r="O32" s="89">
        <v>0.2</v>
      </c>
      <c r="P32" s="88">
        <v>6</v>
      </c>
      <c r="Q32" s="90">
        <v>0.6</v>
      </c>
      <c r="R32" s="91">
        <v>0.1</v>
      </c>
      <c r="S32" s="244">
        <v>55</v>
      </c>
      <c r="T32" s="183"/>
      <c r="U32" s="209"/>
      <c r="V32" s="209"/>
      <c r="W32" s="209"/>
      <c r="X32" s="210"/>
      <c r="Y32" s="210"/>
      <c r="Z32" s="210"/>
      <c r="AA32" s="210"/>
      <c r="AB32" s="210"/>
      <c r="AC32" s="210"/>
    </row>
    <row r="33" spans="1:29" s="184" customFormat="1" ht="12.75" customHeight="1">
      <c r="A33" s="3" t="s">
        <v>31</v>
      </c>
      <c r="B33" s="249">
        <v>545</v>
      </c>
      <c r="C33" s="188">
        <v>0</v>
      </c>
      <c r="D33" s="87">
        <v>0</v>
      </c>
      <c r="E33" s="95">
        <v>0</v>
      </c>
      <c r="F33" s="87">
        <v>78</v>
      </c>
      <c r="G33" s="87">
        <v>201</v>
      </c>
      <c r="H33" s="95">
        <v>2.6</v>
      </c>
      <c r="I33" s="88">
        <v>0</v>
      </c>
      <c r="J33" s="87">
        <v>0</v>
      </c>
      <c r="K33" s="89">
        <v>0</v>
      </c>
      <c r="L33" s="249">
        <v>78</v>
      </c>
      <c r="M33" s="138">
        <v>0</v>
      </c>
      <c r="N33" s="90">
        <v>0</v>
      </c>
      <c r="O33" s="89">
        <v>0</v>
      </c>
      <c r="P33" s="88">
        <v>0</v>
      </c>
      <c r="Q33" s="90">
        <v>0</v>
      </c>
      <c r="R33" s="91">
        <v>0</v>
      </c>
      <c r="S33" s="244">
        <v>0</v>
      </c>
      <c r="T33" s="183"/>
      <c r="U33" s="209"/>
      <c r="V33" s="209"/>
      <c r="W33" s="209"/>
      <c r="X33" s="210"/>
      <c r="Y33" s="210"/>
      <c r="Z33" s="210"/>
      <c r="AA33" s="210"/>
      <c r="AB33" s="210"/>
      <c r="AC33" s="210"/>
    </row>
    <row r="34" spans="1:29" s="184" customFormat="1" ht="12.75" customHeight="1">
      <c r="A34" s="3" t="s">
        <v>32</v>
      </c>
      <c r="B34" s="249">
        <v>298</v>
      </c>
      <c r="C34" s="188">
        <v>0</v>
      </c>
      <c r="D34" s="87">
        <v>0</v>
      </c>
      <c r="E34" s="95">
        <v>0</v>
      </c>
      <c r="F34" s="87">
        <v>197</v>
      </c>
      <c r="G34" s="87">
        <v>1774.1</v>
      </c>
      <c r="H34" s="95">
        <v>9</v>
      </c>
      <c r="I34" s="88">
        <v>0</v>
      </c>
      <c r="J34" s="87">
        <v>0</v>
      </c>
      <c r="K34" s="89">
        <v>0</v>
      </c>
      <c r="L34" s="249">
        <v>197</v>
      </c>
      <c r="M34" s="138">
        <v>0</v>
      </c>
      <c r="N34" s="90">
        <v>0</v>
      </c>
      <c r="O34" s="89">
        <v>0</v>
      </c>
      <c r="P34" s="88">
        <v>0</v>
      </c>
      <c r="Q34" s="90">
        <v>0</v>
      </c>
      <c r="R34" s="91">
        <v>0</v>
      </c>
      <c r="S34" s="244">
        <v>0</v>
      </c>
      <c r="T34" s="183"/>
      <c r="U34" s="209"/>
      <c r="V34" s="209"/>
      <c r="W34" s="209"/>
      <c r="X34" s="210"/>
      <c r="Y34" s="210"/>
      <c r="Z34" s="210"/>
      <c r="AA34" s="210"/>
      <c r="AB34" s="210"/>
      <c r="AC34" s="210"/>
    </row>
    <row r="35" spans="1:29" s="184" customFormat="1" ht="12.75" customHeight="1">
      <c r="A35" s="3" t="s">
        <v>33</v>
      </c>
      <c r="B35" s="249">
        <v>673</v>
      </c>
      <c r="C35" s="188">
        <v>0</v>
      </c>
      <c r="D35" s="87">
        <v>0</v>
      </c>
      <c r="E35" s="89">
        <v>0</v>
      </c>
      <c r="F35" s="87">
        <v>0</v>
      </c>
      <c r="G35" s="87">
        <v>0</v>
      </c>
      <c r="H35" s="95">
        <v>0</v>
      </c>
      <c r="I35" s="88">
        <v>0</v>
      </c>
      <c r="J35" s="87">
        <v>0</v>
      </c>
      <c r="K35" s="89">
        <v>0</v>
      </c>
      <c r="L35" s="249">
        <v>0</v>
      </c>
      <c r="M35" s="138">
        <v>585</v>
      </c>
      <c r="N35" s="90">
        <v>960.1</v>
      </c>
      <c r="O35" s="89">
        <v>1.6</v>
      </c>
      <c r="P35" s="88">
        <v>0</v>
      </c>
      <c r="Q35" s="90">
        <v>0</v>
      </c>
      <c r="R35" s="91">
        <v>0</v>
      </c>
      <c r="S35" s="244">
        <v>585</v>
      </c>
      <c r="T35" s="183"/>
      <c r="U35" s="209"/>
      <c r="V35" s="209"/>
      <c r="W35" s="209"/>
      <c r="X35" s="210"/>
      <c r="Y35" s="210"/>
      <c r="Z35" s="210"/>
      <c r="AA35" s="210"/>
      <c r="AB35" s="210"/>
      <c r="AC35" s="210"/>
    </row>
    <row r="36" spans="1:29" s="184" customFormat="1" ht="12.75" customHeight="1">
      <c r="A36" s="3" t="s">
        <v>34</v>
      </c>
      <c r="B36" s="249">
        <v>562</v>
      </c>
      <c r="C36" s="188">
        <v>0</v>
      </c>
      <c r="D36" s="87">
        <v>0</v>
      </c>
      <c r="E36" s="89">
        <v>0</v>
      </c>
      <c r="F36" s="87">
        <v>325</v>
      </c>
      <c r="G36" s="87">
        <v>1372</v>
      </c>
      <c r="H36" s="89">
        <v>4.2</v>
      </c>
      <c r="I36" s="88">
        <v>0</v>
      </c>
      <c r="J36" s="87">
        <v>0</v>
      </c>
      <c r="K36" s="89">
        <v>0</v>
      </c>
      <c r="L36" s="249">
        <v>325</v>
      </c>
      <c r="M36" s="138">
        <v>0</v>
      </c>
      <c r="N36" s="90">
        <v>0</v>
      </c>
      <c r="O36" s="89">
        <v>0</v>
      </c>
      <c r="P36" s="88">
        <v>0</v>
      </c>
      <c r="Q36" s="90">
        <v>0</v>
      </c>
      <c r="R36" s="91">
        <v>0</v>
      </c>
      <c r="S36" s="244">
        <v>0</v>
      </c>
      <c r="T36" s="183"/>
      <c r="U36" s="209"/>
      <c r="V36" s="209"/>
      <c r="W36" s="209"/>
      <c r="X36" s="210"/>
      <c r="Y36" s="210"/>
      <c r="Z36" s="210"/>
      <c r="AA36" s="210"/>
      <c r="AB36" s="210"/>
      <c r="AC36" s="210"/>
    </row>
    <row r="37" spans="1:29" s="184" customFormat="1" ht="12.75" customHeight="1">
      <c r="A37" s="3" t="s">
        <v>35</v>
      </c>
      <c r="B37" s="249">
        <v>706</v>
      </c>
      <c r="C37" s="188">
        <v>0</v>
      </c>
      <c r="D37" s="87">
        <v>0</v>
      </c>
      <c r="E37" s="89">
        <v>0</v>
      </c>
      <c r="F37" s="87">
        <v>1208</v>
      </c>
      <c r="G37" s="87">
        <v>8615</v>
      </c>
      <c r="H37" s="89">
        <v>7.1</v>
      </c>
      <c r="I37" s="88">
        <v>30</v>
      </c>
      <c r="J37" s="87">
        <v>1310</v>
      </c>
      <c r="K37" s="89">
        <v>43.7</v>
      </c>
      <c r="L37" s="249">
        <v>1238</v>
      </c>
      <c r="M37" s="138">
        <v>0</v>
      </c>
      <c r="N37" s="90">
        <v>0</v>
      </c>
      <c r="O37" s="89">
        <v>0</v>
      </c>
      <c r="P37" s="88">
        <v>0</v>
      </c>
      <c r="Q37" s="90">
        <v>0</v>
      </c>
      <c r="R37" s="91">
        <v>0</v>
      </c>
      <c r="S37" s="244">
        <v>0</v>
      </c>
      <c r="T37" s="183"/>
      <c r="U37" s="209"/>
      <c r="V37" s="209"/>
      <c r="W37" s="209"/>
      <c r="X37" s="210"/>
      <c r="Y37" s="210"/>
      <c r="Z37" s="210"/>
      <c r="AA37" s="210"/>
      <c r="AB37" s="210"/>
      <c r="AC37" s="210"/>
    </row>
    <row r="38" spans="1:29" s="184" customFormat="1" ht="12.75" customHeight="1">
      <c r="A38" s="3" t="s">
        <v>36</v>
      </c>
      <c r="B38" s="249">
        <v>1555</v>
      </c>
      <c r="C38" s="188">
        <v>0</v>
      </c>
      <c r="D38" s="87">
        <v>0</v>
      </c>
      <c r="E38" s="89">
        <v>0</v>
      </c>
      <c r="F38" s="87">
        <v>28</v>
      </c>
      <c r="G38" s="87">
        <v>124</v>
      </c>
      <c r="H38" s="89">
        <v>4.4</v>
      </c>
      <c r="I38" s="88">
        <v>0</v>
      </c>
      <c r="J38" s="87">
        <v>0</v>
      </c>
      <c r="K38" s="89">
        <v>0</v>
      </c>
      <c r="L38" s="249">
        <v>28</v>
      </c>
      <c r="M38" s="138">
        <v>607</v>
      </c>
      <c r="N38" s="90">
        <v>435.5</v>
      </c>
      <c r="O38" s="89">
        <v>0.7</v>
      </c>
      <c r="P38" s="88">
        <v>0</v>
      </c>
      <c r="Q38" s="90">
        <v>0</v>
      </c>
      <c r="R38" s="91">
        <v>0</v>
      </c>
      <c r="S38" s="244">
        <v>607</v>
      </c>
      <c r="T38" s="183"/>
      <c r="U38" s="209"/>
      <c r="V38" s="209"/>
      <c r="W38" s="209"/>
      <c r="X38" s="210"/>
      <c r="Y38" s="210"/>
      <c r="Z38" s="210"/>
      <c r="AA38" s="210"/>
      <c r="AB38" s="210"/>
      <c r="AC38" s="210"/>
    </row>
    <row r="39" spans="1:29" s="184" customFormat="1" ht="12.75" customHeight="1" thickBot="1">
      <c r="A39" s="14" t="s">
        <v>37</v>
      </c>
      <c r="B39" s="250">
        <v>626</v>
      </c>
      <c r="C39" s="190">
        <v>0</v>
      </c>
      <c r="D39" s="96">
        <v>0</v>
      </c>
      <c r="E39" s="98">
        <v>0</v>
      </c>
      <c r="F39" s="96">
        <v>0</v>
      </c>
      <c r="G39" s="96">
        <v>0</v>
      </c>
      <c r="H39" s="98">
        <v>0</v>
      </c>
      <c r="I39" s="97">
        <v>0</v>
      </c>
      <c r="J39" s="96">
        <v>0</v>
      </c>
      <c r="K39" s="98">
        <v>0</v>
      </c>
      <c r="L39" s="250">
        <v>0</v>
      </c>
      <c r="M39" s="139">
        <v>0</v>
      </c>
      <c r="N39" s="99">
        <v>0</v>
      </c>
      <c r="O39" s="98">
        <v>0</v>
      </c>
      <c r="P39" s="97">
        <v>0</v>
      </c>
      <c r="Q39" s="99">
        <v>0</v>
      </c>
      <c r="R39" s="100">
        <v>0</v>
      </c>
      <c r="S39" s="245">
        <v>0</v>
      </c>
      <c r="T39" s="183"/>
      <c r="U39" s="209"/>
      <c r="V39" s="209"/>
      <c r="W39" s="209"/>
      <c r="X39" s="210"/>
      <c r="Y39" s="210"/>
      <c r="Z39" s="210"/>
      <c r="AA39" s="210"/>
      <c r="AB39" s="210"/>
      <c r="AC39" s="210"/>
    </row>
    <row r="40" spans="1:29" s="184" customFormat="1" ht="12.75" customHeight="1" thickBot="1">
      <c r="A40" s="101" t="s">
        <v>38</v>
      </c>
      <c r="B40" s="253">
        <f>SUM(B7:B39)</f>
        <v>33036</v>
      </c>
      <c r="C40" s="140">
        <f>SUM(C7:C39)</f>
        <v>126</v>
      </c>
      <c r="D40" s="102">
        <f>SUM(D7:D39)</f>
        <v>126</v>
      </c>
      <c r="E40" s="102">
        <f>D40/C40</f>
        <v>1</v>
      </c>
      <c r="F40" s="102">
        <f>SUM(F7:F39)</f>
        <v>4518</v>
      </c>
      <c r="G40" s="102">
        <f>SUM(G7:G39)</f>
        <v>55068.1</v>
      </c>
      <c r="H40" s="102">
        <f>G40/F40</f>
        <v>12.18860115095175</v>
      </c>
      <c r="I40" s="102">
        <f>SUM(I7:I39)</f>
        <v>505</v>
      </c>
      <c r="J40" s="102">
        <f>SUM(J7:J39)</f>
        <v>4351</v>
      </c>
      <c r="K40" s="102">
        <f>J40/I40</f>
        <v>8.615841584158416</v>
      </c>
      <c r="L40" s="251">
        <f>SUM(L7:L39)</f>
        <v>5125</v>
      </c>
      <c r="M40" s="140">
        <f>SUM(M7:M39)</f>
        <v>6318</v>
      </c>
      <c r="N40" s="102">
        <f>SUM(N7:N39)</f>
        <v>7747.199999999999</v>
      </c>
      <c r="O40" s="102">
        <f>N40/M40</f>
        <v>1.226210826210826</v>
      </c>
      <c r="P40" s="102">
        <f>SUM(P7:P39)</f>
        <v>1656</v>
      </c>
      <c r="Q40" s="102">
        <f>SUM(Q7:Q39)</f>
        <v>4506.3</v>
      </c>
      <c r="R40" s="103">
        <f>Q40/P40</f>
        <v>2.7211956521739133</v>
      </c>
      <c r="S40" s="246">
        <f>SUM(S7:S39)</f>
        <v>7954</v>
      </c>
      <c r="T40" s="183" t="s">
        <v>43</v>
      </c>
      <c r="U40" s="209"/>
      <c r="V40" s="209"/>
      <c r="W40" s="209"/>
      <c r="X40" s="210"/>
      <c r="Y40" s="210"/>
      <c r="Z40" s="210"/>
      <c r="AA40" s="210"/>
      <c r="AB40" s="210"/>
      <c r="AC40" s="210"/>
    </row>
    <row r="41" spans="2:29" s="184" customFormat="1" ht="12.75">
      <c r="B41" s="199"/>
      <c r="F41" s="186"/>
      <c r="G41" s="186"/>
      <c r="L41" s="199"/>
      <c r="M41" s="186"/>
      <c r="S41" s="199"/>
      <c r="U41" s="209"/>
      <c r="V41" s="209"/>
      <c r="W41" s="209"/>
      <c r="X41" s="210"/>
      <c r="Y41" s="210"/>
      <c r="Z41" s="210"/>
      <c r="AA41" s="210"/>
      <c r="AB41" s="210"/>
      <c r="AC41" s="210"/>
    </row>
    <row r="42" spans="2:29" s="184" customFormat="1" ht="12.75">
      <c r="B42" s="247"/>
      <c r="C42" s="197"/>
      <c r="D42" s="197"/>
      <c r="E42" s="2"/>
      <c r="F42" s="197"/>
      <c r="G42" s="197"/>
      <c r="H42" s="2"/>
      <c r="I42" s="197"/>
      <c r="J42" s="197"/>
      <c r="K42" s="2"/>
      <c r="L42" s="247"/>
      <c r="M42" s="197"/>
      <c r="N42" s="197"/>
      <c r="O42" s="2"/>
      <c r="P42" s="197"/>
      <c r="Q42" s="197"/>
      <c r="R42" s="2"/>
      <c r="S42" s="247"/>
      <c r="T42" s="2"/>
      <c r="U42" s="210"/>
      <c r="V42" s="210"/>
      <c r="W42" s="210"/>
      <c r="X42" s="210"/>
      <c r="Y42" s="210"/>
      <c r="Z42" s="210"/>
      <c r="AA42" s="210"/>
      <c r="AB42" s="210"/>
      <c r="AC42" s="210"/>
    </row>
    <row r="43" spans="2:29" ht="12.75">
      <c r="B43" s="247"/>
      <c r="C43" s="197"/>
      <c r="D43" s="197"/>
      <c r="E43" s="2"/>
      <c r="F43" s="197"/>
      <c r="G43" s="197"/>
      <c r="H43" s="2"/>
      <c r="I43" s="197"/>
      <c r="J43" s="197"/>
      <c r="K43" s="2"/>
      <c r="L43" s="247"/>
      <c r="M43" s="197"/>
      <c r="N43" s="197"/>
      <c r="O43" s="2"/>
      <c r="P43" s="197"/>
      <c r="Q43" s="197"/>
      <c r="R43" s="2"/>
      <c r="S43" s="247"/>
      <c r="T43" s="2"/>
      <c r="U43" s="210"/>
      <c r="V43" s="210"/>
      <c r="W43" s="210"/>
      <c r="X43" s="210"/>
      <c r="Y43" s="210"/>
      <c r="Z43" s="210"/>
      <c r="AA43" s="210"/>
      <c r="AB43" s="210"/>
      <c r="AC43" s="210"/>
    </row>
    <row r="44" spans="2:29" ht="12.75">
      <c r="B44" s="247"/>
      <c r="C44" s="197"/>
      <c r="D44" s="197"/>
      <c r="E44" s="2"/>
      <c r="F44" s="197"/>
      <c r="G44" s="197"/>
      <c r="H44" s="2"/>
      <c r="I44" s="197"/>
      <c r="J44" s="197"/>
      <c r="K44" s="2"/>
      <c r="L44" s="247"/>
      <c r="M44" s="197"/>
      <c r="N44" s="197"/>
      <c r="O44" s="2"/>
      <c r="P44" s="197"/>
      <c r="Q44" s="197"/>
      <c r="R44" s="2"/>
      <c r="S44" s="247"/>
      <c r="T44" s="2"/>
      <c r="U44" s="210"/>
      <c r="V44" s="210"/>
      <c r="W44" s="210"/>
      <c r="X44" s="210"/>
      <c r="Y44" s="210"/>
      <c r="Z44" s="210"/>
      <c r="AA44" s="210"/>
      <c r="AB44" s="210"/>
      <c r="AC44" s="210"/>
    </row>
    <row r="45" spans="21:29" ht="12.75">
      <c r="U45" s="210"/>
      <c r="V45" s="210"/>
      <c r="W45" s="210"/>
      <c r="X45" s="210"/>
      <c r="Y45" s="210"/>
      <c r="Z45" s="210"/>
      <c r="AA45" s="210"/>
      <c r="AB45" s="210"/>
      <c r="AC45" s="210"/>
    </row>
    <row r="46" spans="21:29" ht="12.75">
      <c r="U46" s="210"/>
      <c r="V46" s="210"/>
      <c r="W46" s="210"/>
      <c r="X46" s="210"/>
      <c r="Y46" s="210"/>
      <c r="Z46" s="210"/>
      <c r="AA46" s="210"/>
      <c r="AB46" s="210"/>
      <c r="AC46" s="210"/>
    </row>
    <row r="47" spans="21:29" ht="12.75">
      <c r="U47" s="211"/>
      <c r="V47" s="211"/>
      <c r="W47" s="211"/>
      <c r="X47" s="211"/>
      <c r="Y47" s="211"/>
      <c r="Z47" s="211"/>
      <c r="AA47" s="212"/>
      <c r="AB47" s="212"/>
      <c r="AC47" s="212"/>
    </row>
    <row r="48" spans="21:29" ht="12.75">
      <c r="U48" s="211"/>
      <c r="V48" s="211"/>
      <c r="W48" s="211"/>
      <c r="X48" s="211"/>
      <c r="Y48" s="211"/>
      <c r="Z48" s="211"/>
      <c r="AA48" s="212"/>
      <c r="AB48" s="212"/>
      <c r="AC48" s="212"/>
    </row>
    <row r="49" spans="21:29" ht="12.75">
      <c r="U49" s="211"/>
      <c r="V49" s="211"/>
      <c r="W49" s="211"/>
      <c r="X49" s="211"/>
      <c r="Y49" s="211"/>
      <c r="Z49" s="211"/>
      <c r="AA49" s="212"/>
      <c r="AB49" s="212"/>
      <c r="AC49" s="212"/>
    </row>
  </sheetData>
  <mergeCells count="12">
    <mergeCell ref="A2:S2"/>
    <mergeCell ref="A3:S3"/>
    <mergeCell ref="C5:E5"/>
    <mergeCell ref="F5:H5"/>
    <mergeCell ref="I5:K5"/>
    <mergeCell ref="M5:O5"/>
    <mergeCell ref="P5:R5"/>
    <mergeCell ref="L5:L6"/>
    <mergeCell ref="S5:S6"/>
    <mergeCell ref="B5:B6"/>
    <mergeCell ref="A4:S4"/>
    <mergeCell ref="A5:A6"/>
  </mergeCells>
  <printOptions horizontalCentered="1"/>
  <pageMargins left="0.25" right="0.25" top="0.5" bottom="0.5" header="0.25" footer="0.25"/>
  <pageSetup fitToHeight="1" fitToWidth="1" horizontalDpi="600" verticalDpi="600" orientation="landscape" r:id="rId1"/>
  <headerFooter alignWithMargins="0">
    <oddFooter>&amp;LPage 16&amp;R&amp;F/&amp;A</oddFooter>
  </headerFooter>
</worksheet>
</file>

<file path=xl/worksheets/sheet18.xml><?xml version="1.0" encoding="utf-8"?>
<worksheet xmlns="http://schemas.openxmlformats.org/spreadsheetml/2006/main" xmlns:r="http://schemas.openxmlformats.org/officeDocument/2006/relationships">
  <dimension ref="A1:F36"/>
  <sheetViews>
    <sheetView showGridLines="0" workbookViewId="0" topLeftCell="A1">
      <selection activeCell="A1" sqref="A1:E1"/>
    </sheetView>
  </sheetViews>
  <sheetFormatPr defaultColWidth="9.140625" defaultRowHeight="12.75"/>
  <cols>
    <col min="1" max="1" width="1.57421875" style="0" customWidth="1"/>
    <col min="2" max="2" width="7.7109375" style="111" customWidth="1"/>
    <col min="3" max="3" width="25.57421875" style="0" customWidth="1"/>
    <col min="4" max="4" width="2.28125" style="0" customWidth="1"/>
    <col min="5" max="5" width="59.28125" style="0" customWidth="1"/>
  </cols>
  <sheetData>
    <row r="1" spans="1:5" ht="15">
      <c r="A1" s="354" t="s">
        <v>258</v>
      </c>
      <c r="B1" s="354"/>
      <c r="C1" s="354"/>
      <c r="D1" s="354"/>
      <c r="E1" s="354"/>
    </row>
    <row r="2" spans="1:5" ht="19.5" customHeight="1">
      <c r="A2" s="355" t="s">
        <v>91</v>
      </c>
      <c r="B2" s="355"/>
      <c r="C2" s="355"/>
      <c r="D2" s="355"/>
      <c r="E2" s="355"/>
    </row>
    <row r="3" spans="1:5" ht="17.25" customHeight="1">
      <c r="A3" s="355" t="s">
        <v>92</v>
      </c>
      <c r="B3" s="355"/>
      <c r="C3" s="355"/>
      <c r="D3" s="355"/>
      <c r="E3" s="355"/>
    </row>
    <row r="4" ht="10.5" customHeight="1">
      <c r="A4" s="110"/>
    </row>
    <row r="5" spans="1:5" ht="20.25" customHeight="1">
      <c r="A5" s="353" t="s">
        <v>93</v>
      </c>
      <c r="B5" s="353"/>
      <c r="C5" s="353"/>
      <c r="D5" s="353"/>
      <c r="E5" s="353"/>
    </row>
    <row r="6" spans="2:5" ht="24.75" customHeight="1" thickBot="1">
      <c r="B6" s="112" t="s">
        <v>94</v>
      </c>
      <c r="C6" s="113" t="s">
        <v>95</v>
      </c>
      <c r="D6" s="113"/>
      <c r="E6" s="113" t="s">
        <v>96</v>
      </c>
    </row>
    <row r="7" spans="2:5" ht="63.75">
      <c r="B7" s="114" t="s">
        <v>115</v>
      </c>
      <c r="C7" s="114" t="s">
        <v>97</v>
      </c>
      <c r="D7" s="114"/>
      <c r="E7" s="114" t="s">
        <v>98</v>
      </c>
    </row>
    <row r="8" spans="2:5" ht="51">
      <c r="B8" s="115" t="s">
        <v>143</v>
      </c>
      <c r="C8" s="115" t="s">
        <v>39</v>
      </c>
      <c r="D8" s="114"/>
      <c r="E8" s="114" t="s">
        <v>144</v>
      </c>
    </row>
    <row r="9" spans="2:5" ht="206.25" customHeight="1">
      <c r="B9" s="115" t="s">
        <v>145</v>
      </c>
      <c r="C9" s="115" t="s">
        <v>70</v>
      </c>
      <c r="D9" s="115"/>
      <c r="E9" s="115" t="s">
        <v>187</v>
      </c>
    </row>
    <row r="10" spans="2:5" ht="51">
      <c r="B10" s="115" t="s">
        <v>146</v>
      </c>
      <c r="C10" s="115" t="s">
        <v>147</v>
      </c>
      <c r="D10" s="115"/>
      <c r="E10" s="115" t="s">
        <v>148</v>
      </c>
    </row>
    <row r="11" spans="2:5" ht="12.75">
      <c r="B11" s="115" t="s">
        <v>149</v>
      </c>
      <c r="C11" s="115" t="s">
        <v>150</v>
      </c>
      <c r="D11" s="115"/>
      <c r="E11" s="115" t="s">
        <v>151</v>
      </c>
    </row>
    <row r="12" spans="2:5" ht="193.5" customHeight="1">
      <c r="B12" s="115" t="s">
        <v>152</v>
      </c>
      <c r="C12" s="115" t="s">
        <v>153</v>
      </c>
      <c r="D12" s="115"/>
      <c r="E12" s="115" t="s">
        <v>188</v>
      </c>
    </row>
    <row r="13" spans="1:5" ht="3" customHeight="1">
      <c r="A13" s="116"/>
      <c r="B13" s="116"/>
      <c r="C13" s="116"/>
      <c r="D13" s="116"/>
      <c r="E13" s="116"/>
    </row>
    <row r="14" spans="1:5" ht="23.25" customHeight="1">
      <c r="A14" s="352" t="s">
        <v>106</v>
      </c>
      <c r="B14" s="352"/>
      <c r="C14" s="352"/>
      <c r="D14" s="352"/>
      <c r="E14" s="352"/>
    </row>
    <row r="15" spans="2:5" ht="23.25" customHeight="1" thickBot="1">
      <c r="B15" s="112" t="s">
        <v>94</v>
      </c>
      <c r="C15" s="113" t="s">
        <v>95</v>
      </c>
      <c r="D15" s="113"/>
      <c r="E15" s="113" t="s">
        <v>96</v>
      </c>
    </row>
    <row r="16" spans="2:5" ht="68.25" customHeight="1">
      <c r="B16" s="115" t="s">
        <v>154</v>
      </c>
      <c r="C16" s="115" t="s">
        <v>47</v>
      </c>
      <c r="D16" s="115"/>
      <c r="E16" s="115" t="s">
        <v>155</v>
      </c>
    </row>
    <row r="17" spans="2:5" ht="51">
      <c r="B17" s="115" t="s">
        <v>167</v>
      </c>
      <c r="C17" s="115" t="s">
        <v>49</v>
      </c>
      <c r="D17" s="115"/>
      <c r="E17" s="115" t="s">
        <v>156</v>
      </c>
    </row>
    <row r="18" spans="2:5" ht="63.75">
      <c r="B18" s="115" t="s">
        <v>165</v>
      </c>
      <c r="C18" s="115" t="s">
        <v>166</v>
      </c>
      <c r="D18" s="115"/>
      <c r="E18" s="115" t="s">
        <v>157</v>
      </c>
    </row>
    <row r="19" spans="2:6" ht="76.5" customHeight="1">
      <c r="B19" s="115" t="s">
        <v>164</v>
      </c>
      <c r="C19" s="115" t="s">
        <v>55</v>
      </c>
      <c r="D19" s="115"/>
      <c r="E19" s="115" t="s">
        <v>158</v>
      </c>
      <c r="F19" s="117"/>
    </row>
    <row r="20" spans="2:6" ht="51">
      <c r="B20" s="115" t="s">
        <v>163</v>
      </c>
      <c r="C20" s="115" t="s">
        <v>193</v>
      </c>
      <c r="D20" s="115"/>
      <c r="E20" s="115" t="s">
        <v>194</v>
      </c>
      <c r="F20" s="117"/>
    </row>
    <row r="21" spans="2:5" ht="89.25" customHeight="1">
      <c r="B21" s="115" t="s">
        <v>162</v>
      </c>
      <c r="C21" s="115" t="s">
        <v>161</v>
      </c>
      <c r="D21" s="115"/>
      <c r="E21" s="115" t="s">
        <v>242</v>
      </c>
    </row>
    <row r="22" spans="2:5" ht="102" customHeight="1">
      <c r="B22" s="115" t="s">
        <v>160</v>
      </c>
      <c r="C22" s="115" t="s">
        <v>113</v>
      </c>
      <c r="D22" s="115"/>
      <c r="E22" s="115" t="s">
        <v>243</v>
      </c>
    </row>
    <row r="23" spans="2:5" ht="71.25" customHeight="1">
      <c r="B23" s="115" t="s">
        <v>246</v>
      </c>
      <c r="C23" s="115" t="s">
        <v>244</v>
      </c>
      <c r="D23" s="115"/>
      <c r="E23" s="115" t="s">
        <v>245</v>
      </c>
    </row>
    <row r="24" spans="2:5" ht="76.5" customHeight="1">
      <c r="B24" s="115" t="s">
        <v>159</v>
      </c>
      <c r="C24" s="115" t="s">
        <v>88</v>
      </c>
      <c r="D24" s="115"/>
      <c r="E24" s="115" t="s">
        <v>259</v>
      </c>
    </row>
    <row r="25" spans="1:6" ht="22.5" customHeight="1">
      <c r="A25" s="353" t="s">
        <v>308</v>
      </c>
      <c r="B25" s="353"/>
      <c r="C25" s="353"/>
      <c r="D25" s="353"/>
      <c r="E25" s="353"/>
      <c r="F25" s="1"/>
    </row>
    <row r="26" spans="1:6" ht="18.75" customHeight="1" thickBot="1">
      <c r="A26" s="110"/>
      <c r="B26" s="112" t="s">
        <v>94</v>
      </c>
      <c r="C26" s="113" t="s">
        <v>95</v>
      </c>
      <c r="D26" s="113"/>
      <c r="E26" s="113" t="s">
        <v>96</v>
      </c>
      <c r="F26" s="1"/>
    </row>
    <row r="27" spans="2:5" ht="30" customHeight="1">
      <c r="B27" s="118"/>
      <c r="C27" s="118" t="s">
        <v>255</v>
      </c>
      <c r="D27" s="118"/>
      <c r="E27" s="119" t="s">
        <v>168</v>
      </c>
    </row>
    <row r="28" spans="2:5" ht="31.5" customHeight="1">
      <c r="B28" s="118"/>
      <c r="C28" s="120" t="s">
        <v>99</v>
      </c>
      <c r="D28" s="121"/>
      <c r="E28" s="121" t="s">
        <v>96</v>
      </c>
    </row>
    <row r="29" spans="2:5" ht="42.75" customHeight="1">
      <c r="B29" s="201" t="s">
        <v>254</v>
      </c>
      <c r="C29" s="122" t="s">
        <v>262</v>
      </c>
      <c r="D29" s="123"/>
      <c r="E29" s="123" t="s">
        <v>263</v>
      </c>
    </row>
    <row r="30" spans="2:6" ht="114.75" customHeight="1">
      <c r="B30" s="202" t="s">
        <v>239</v>
      </c>
      <c r="C30" s="124" t="s">
        <v>100</v>
      </c>
      <c r="D30" s="125"/>
      <c r="E30" s="125" t="s">
        <v>114</v>
      </c>
      <c r="F30" s="111"/>
    </row>
    <row r="31" spans="2:6" ht="76.5" customHeight="1">
      <c r="B31" s="203"/>
      <c r="C31" s="124" t="s">
        <v>110</v>
      </c>
      <c r="D31" s="125"/>
      <c r="E31" s="125" t="s">
        <v>189</v>
      </c>
      <c r="F31" s="111"/>
    </row>
    <row r="32" spans="2:6" ht="114.75" customHeight="1">
      <c r="B32" s="203"/>
      <c r="C32" s="124" t="s">
        <v>101</v>
      </c>
      <c r="D32" s="125"/>
      <c r="E32" s="125" t="s">
        <v>190</v>
      </c>
      <c r="F32" s="111"/>
    </row>
    <row r="33" spans="2:6" ht="25.5">
      <c r="B33" s="204"/>
      <c r="C33" s="124" t="s">
        <v>247</v>
      </c>
      <c r="D33" s="125"/>
      <c r="E33" s="125" t="s">
        <v>240</v>
      </c>
      <c r="F33" s="111"/>
    </row>
    <row r="34" spans="2:6" ht="63.75">
      <c r="B34" s="202" t="s">
        <v>239</v>
      </c>
      <c r="C34" s="124" t="s">
        <v>102</v>
      </c>
      <c r="D34" s="125"/>
      <c r="E34" s="125" t="s">
        <v>191</v>
      </c>
      <c r="F34" s="111"/>
    </row>
    <row r="35" spans="2:6" ht="114.75" customHeight="1">
      <c r="B35" s="203"/>
      <c r="C35" s="124" t="s">
        <v>103</v>
      </c>
      <c r="D35" s="125"/>
      <c r="E35" s="125" t="s">
        <v>192</v>
      </c>
      <c r="F35" s="111"/>
    </row>
    <row r="36" spans="2:5" ht="38.25">
      <c r="B36" s="204"/>
      <c r="C36" s="124" t="s">
        <v>104</v>
      </c>
      <c r="D36" s="125"/>
      <c r="E36" s="125" t="s">
        <v>105</v>
      </c>
    </row>
  </sheetData>
  <mergeCells count="6">
    <mergeCell ref="A14:E14"/>
    <mergeCell ref="A25:E25"/>
    <mergeCell ref="A1:E1"/>
    <mergeCell ref="A2:E2"/>
    <mergeCell ref="A3:E3"/>
    <mergeCell ref="A5:E5"/>
  </mergeCells>
  <printOptions/>
  <pageMargins left="0.5" right="0.5" top="1" bottom="0.5" header="0.5" footer="0.5"/>
  <pageSetup firstPageNumber="1" useFirstPageNumber="1" horizontalDpi="600" verticalDpi="600" orientation="portrait" r:id="rId1"/>
  <headerFooter alignWithMargins="0">
    <oddHeader>&amp;R&amp;"Arial,Bold"EOQ Report Descriptions - Page 17 - part &amp;P
Rev. 10/01/2007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A1" sqref="A1"/>
    </sheetView>
  </sheetViews>
  <sheetFormatPr defaultColWidth="9.140625" defaultRowHeight="12.75"/>
  <cols>
    <col min="1" max="1" width="3.8515625" style="0" customWidth="1"/>
    <col min="2" max="2" width="16.8515625" style="0" bestFit="1" customWidth="1"/>
    <col min="3" max="4" width="8.7109375" style="0" bestFit="1" customWidth="1"/>
    <col min="5" max="5" width="6.140625" style="0" customWidth="1"/>
    <col min="6" max="6" width="8.00390625" style="0" customWidth="1"/>
    <col min="7" max="7" width="11.7109375" style="0" customWidth="1"/>
    <col min="8" max="8" width="12.140625" style="0" customWidth="1"/>
    <col min="9" max="9" width="8.28125" style="0" customWidth="1"/>
    <col min="10" max="10" width="8.7109375" style="0" customWidth="1"/>
    <col min="11" max="11" width="8.57421875" style="0" customWidth="1"/>
    <col min="12" max="12" width="8.7109375" style="0" customWidth="1"/>
  </cols>
  <sheetData>
    <row r="1" spans="1:12" ht="12.75" customHeight="1">
      <c r="A1" s="141" t="s">
        <v>335</v>
      </c>
      <c r="B1" s="141"/>
      <c r="C1" s="141"/>
      <c r="D1" s="141"/>
      <c r="E1" s="141"/>
      <c r="F1" s="141"/>
      <c r="G1" s="141"/>
      <c r="H1" s="141"/>
      <c r="I1" s="141"/>
      <c r="J1" s="141"/>
      <c r="K1" s="141"/>
      <c r="L1" s="141"/>
    </row>
    <row r="2" spans="1:12" ht="18" customHeight="1">
      <c r="A2" s="272" t="s">
        <v>198</v>
      </c>
      <c r="B2" s="272"/>
      <c r="C2" s="272"/>
      <c r="D2" s="272"/>
      <c r="E2" s="272"/>
      <c r="F2" s="272"/>
      <c r="G2" s="272"/>
      <c r="H2" s="272"/>
      <c r="I2" s="272"/>
      <c r="J2" s="272"/>
      <c r="K2" s="272"/>
      <c r="L2" s="272"/>
    </row>
    <row r="3" spans="1:12" ht="15">
      <c r="A3" s="273" t="s">
        <v>0</v>
      </c>
      <c r="B3" s="273"/>
      <c r="C3" s="273"/>
      <c r="D3" s="273"/>
      <c r="E3" s="273"/>
      <c r="F3" s="273"/>
      <c r="G3" s="273"/>
      <c r="H3" s="273"/>
      <c r="I3" s="273"/>
      <c r="J3" s="273"/>
      <c r="K3" s="273"/>
      <c r="L3" s="273"/>
    </row>
    <row r="4" spans="1:12" ht="16.5" customHeight="1">
      <c r="A4" s="264" t="s">
        <v>310</v>
      </c>
      <c r="B4" s="264"/>
      <c r="C4" s="264"/>
      <c r="D4" s="264"/>
      <c r="E4" s="264"/>
      <c r="F4" s="264"/>
      <c r="G4" s="264"/>
      <c r="H4" s="264"/>
      <c r="I4" s="264"/>
      <c r="J4" s="264"/>
      <c r="K4" s="264"/>
      <c r="L4" s="264"/>
    </row>
    <row r="5" spans="1:12" ht="16.5" customHeight="1">
      <c r="A5" s="181"/>
      <c r="B5" s="182"/>
      <c r="C5" s="182"/>
      <c r="D5" s="182"/>
      <c r="E5" s="182"/>
      <c r="F5" s="182"/>
      <c r="G5" s="182"/>
      <c r="H5" s="182"/>
      <c r="I5" s="178"/>
      <c r="J5" s="178"/>
      <c r="K5" s="178"/>
      <c r="L5" s="178"/>
    </row>
    <row r="6" spans="1:12" ht="13.5" customHeight="1">
      <c r="A6" s="258" t="s">
        <v>121</v>
      </c>
      <c r="B6" s="258"/>
      <c r="C6" s="256" t="s">
        <v>1</v>
      </c>
      <c r="D6" s="256"/>
      <c r="E6" s="256"/>
      <c r="F6" s="257"/>
      <c r="G6" s="260" t="s">
        <v>122</v>
      </c>
      <c r="H6" s="256"/>
      <c r="I6" s="257"/>
      <c r="J6" s="255" t="s">
        <v>2</v>
      </c>
      <c r="K6" s="256"/>
      <c r="L6" s="256"/>
    </row>
    <row r="7" spans="1:12" ht="27" customHeight="1" thickBot="1">
      <c r="A7" s="259"/>
      <c r="B7" s="259"/>
      <c r="C7" s="145" t="s">
        <v>315</v>
      </c>
      <c r="D7" s="145" t="s">
        <v>314</v>
      </c>
      <c r="E7" s="145" t="s">
        <v>72</v>
      </c>
      <c r="F7" s="146" t="s">
        <v>3</v>
      </c>
      <c r="G7" s="145" t="s">
        <v>313</v>
      </c>
      <c r="H7" s="145" t="s">
        <v>314</v>
      </c>
      <c r="I7" s="146" t="s">
        <v>4</v>
      </c>
      <c r="J7" s="145" t="s">
        <v>313</v>
      </c>
      <c r="K7" s="145" t="s">
        <v>314</v>
      </c>
      <c r="L7" s="145" t="s">
        <v>3</v>
      </c>
    </row>
    <row r="8" spans="1:19" ht="15.75" customHeight="1" thickTop="1">
      <c r="A8" s="50">
        <v>820</v>
      </c>
      <c r="B8" s="19" t="s">
        <v>5</v>
      </c>
      <c r="C8" s="25">
        <v>2707</v>
      </c>
      <c r="D8" s="25">
        <v>2917</v>
      </c>
      <c r="E8" s="18">
        <v>210</v>
      </c>
      <c r="F8" s="153">
        <v>0.078</v>
      </c>
      <c r="G8" s="150">
        <v>30723</v>
      </c>
      <c r="H8" s="147">
        <v>34661</v>
      </c>
      <c r="I8" s="153">
        <v>0.128</v>
      </c>
      <c r="J8" s="68">
        <v>2048</v>
      </c>
      <c r="K8" s="25">
        <v>2310</v>
      </c>
      <c r="L8" s="32">
        <v>0.128</v>
      </c>
      <c r="N8" s="10"/>
      <c r="O8" s="16"/>
      <c r="P8" s="214"/>
      <c r="Q8" s="215"/>
      <c r="R8" s="215"/>
      <c r="S8" s="214"/>
    </row>
    <row r="9" spans="1:19" ht="15.75" customHeight="1">
      <c r="A9" s="49">
        <v>821</v>
      </c>
      <c r="B9" s="3" t="s">
        <v>6</v>
      </c>
      <c r="C9" s="22">
        <v>868</v>
      </c>
      <c r="D9" s="22">
        <v>866</v>
      </c>
      <c r="E9" s="5">
        <v>-2</v>
      </c>
      <c r="F9" s="154">
        <v>-0.002</v>
      </c>
      <c r="G9" s="151">
        <v>8528</v>
      </c>
      <c r="H9" s="148">
        <v>8507</v>
      </c>
      <c r="I9" s="154">
        <v>-0.002</v>
      </c>
      <c r="J9" s="71">
        <v>568</v>
      </c>
      <c r="K9" s="22">
        <v>567</v>
      </c>
      <c r="L9" s="24">
        <v>-0.002</v>
      </c>
      <c r="N9" s="10"/>
      <c r="O9" s="16"/>
      <c r="P9" s="214"/>
      <c r="Q9" s="215"/>
      <c r="R9" s="215"/>
      <c r="S9" s="214"/>
    </row>
    <row r="10" spans="1:19" ht="15.75" customHeight="1">
      <c r="A10" s="49">
        <v>840</v>
      </c>
      <c r="B10" s="3" t="s">
        <v>7</v>
      </c>
      <c r="C10" s="22">
        <v>913</v>
      </c>
      <c r="D10" s="22">
        <v>789</v>
      </c>
      <c r="E10" s="5">
        <v>-124</v>
      </c>
      <c r="F10" s="154">
        <v>-0.136</v>
      </c>
      <c r="G10" s="151">
        <v>8296</v>
      </c>
      <c r="H10" s="148">
        <v>7679</v>
      </c>
      <c r="I10" s="154">
        <v>-0.074</v>
      </c>
      <c r="J10" s="71">
        <v>553</v>
      </c>
      <c r="K10" s="22">
        <v>511</v>
      </c>
      <c r="L10" s="24">
        <v>-0.076</v>
      </c>
      <c r="N10" s="10"/>
      <c r="O10" s="16"/>
      <c r="P10" s="214"/>
      <c r="Q10" s="215"/>
      <c r="R10" s="215"/>
      <c r="S10" s="214"/>
    </row>
    <row r="11" spans="1:19" ht="15.75" customHeight="1">
      <c r="A11" s="49">
        <v>822</v>
      </c>
      <c r="B11" s="3" t="s">
        <v>8</v>
      </c>
      <c r="C11" s="22">
        <v>3822</v>
      </c>
      <c r="D11" s="22">
        <v>3966</v>
      </c>
      <c r="E11" s="5">
        <v>144</v>
      </c>
      <c r="F11" s="154">
        <v>0.038</v>
      </c>
      <c r="G11" s="151">
        <v>37721</v>
      </c>
      <c r="H11" s="148">
        <v>39603</v>
      </c>
      <c r="I11" s="154">
        <v>0.05</v>
      </c>
      <c r="J11" s="71">
        <v>2514</v>
      </c>
      <c r="K11" s="22">
        <v>2640</v>
      </c>
      <c r="L11" s="24">
        <v>0.05</v>
      </c>
      <c r="N11" s="10"/>
      <c r="O11" s="16"/>
      <c r="P11" s="214"/>
      <c r="Q11" s="215"/>
      <c r="R11" s="215"/>
      <c r="S11" s="214"/>
    </row>
    <row r="12" spans="1:19" ht="15.75" customHeight="1">
      <c r="A12" s="49">
        <v>823</v>
      </c>
      <c r="B12" s="3" t="s">
        <v>9</v>
      </c>
      <c r="C12" s="22">
        <v>3215</v>
      </c>
      <c r="D12" s="22">
        <v>3489</v>
      </c>
      <c r="E12" s="5">
        <v>274</v>
      </c>
      <c r="F12" s="154">
        <v>0.085</v>
      </c>
      <c r="G12" s="151">
        <v>36958</v>
      </c>
      <c r="H12" s="148">
        <v>37598</v>
      </c>
      <c r="I12" s="154">
        <v>0.017</v>
      </c>
      <c r="J12" s="71">
        <v>2463</v>
      </c>
      <c r="K12" s="22">
        <v>2506</v>
      </c>
      <c r="L12" s="24">
        <v>0.017</v>
      </c>
      <c r="N12" s="10"/>
      <c r="O12" s="16"/>
      <c r="P12" s="214"/>
      <c r="Q12" s="215"/>
      <c r="R12" s="215"/>
      <c r="S12" s="214"/>
    </row>
    <row r="13" spans="1:19" ht="15.75" customHeight="1">
      <c r="A13" s="49">
        <v>824</v>
      </c>
      <c r="B13" s="3" t="s">
        <v>10</v>
      </c>
      <c r="C13" s="22">
        <v>4172</v>
      </c>
      <c r="D13" s="22">
        <v>4244</v>
      </c>
      <c r="E13" s="5">
        <v>72</v>
      </c>
      <c r="F13" s="154">
        <v>0.017</v>
      </c>
      <c r="G13" s="151">
        <v>46224</v>
      </c>
      <c r="H13" s="148">
        <v>46433</v>
      </c>
      <c r="I13" s="154">
        <v>0.005</v>
      </c>
      <c r="J13" s="71">
        <v>3081</v>
      </c>
      <c r="K13" s="22">
        <v>3095</v>
      </c>
      <c r="L13" s="24">
        <v>0.005</v>
      </c>
      <c r="N13" s="10"/>
      <c r="O13" s="16"/>
      <c r="P13" s="214"/>
      <c r="Q13" s="215"/>
      <c r="R13" s="215"/>
      <c r="S13" s="214"/>
    </row>
    <row r="14" spans="1:19" ht="15.75" customHeight="1">
      <c r="A14" s="49">
        <v>835</v>
      </c>
      <c r="B14" s="3" t="s">
        <v>11</v>
      </c>
      <c r="C14" s="22">
        <v>5050</v>
      </c>
      <c r="D14" s="22">
        <v>5626</v>
      </c>
      <c r="E14" s="5">
        <v>576</v>
      </c>
      <c r="F14" s="154">
        <v>0.114</v>
      </c>
      <c r="G14" s="151">
        <v>51449</v>
      </c>
      <c r="H14" s="148">
        <v>60780</v>
      </c>
      <c r="I14" s="154">
        <v>0.181</v>
      </c>
      <c r="J14" s="71">
        <v>3429</v>
      </c>
      <c r="K14" s="22">
        <v>4052</v>
      </c>
      <c r="L14" s="24">
        <v>0.182</v>
      </c>
      <c r="N14" s="10"/>
      <c r="O14" s="16"/>
      <c r="P14" s="214"/>
      <c r="Q14" s="215"/>
      <c r="R14" s="215"/>
      <c r="S14" s="214"/>
    </row>
    <row r="15" spans="1:19" ht="15.75" customHeight="1">
      <c r="A15" s="49">
        <v>827</v>
      </c>
      <c r="B15" s="3" t="s">
        <v>12</v>
      </c>
      <c r="C15" s="22">
        <v>5195</v>
      </c>
      <c r="D15" s="22">
        <v>5582</v>
      </c>
      <c r="E15" s="5">
        <v>387</v>
      </c>
      <c r="F15" s="154">
        <v>0.074</v>
      </c>
      <c r="G15" s="151">
        <v>53549</v>
      </c>
      <c r="H15" s="148">
        <v>60159</v>
      </c>
      <c r="I15" s="154">
        <v>0.123</v>
      </c>
      <c r="J15" s="71">
        <v>3569</v>
      </c>
      <c r="K15" s="22">
        <v>4010</v>
      </c>
      <c r="L15" s="24">
        <v>0.124</v>
      </c>
      <c r="N15" s="10"/>
      <c r="O15" s="16"/>
      <c r="P15" s="214"/>
      <c r="Q15" s="215"/>
      <c r="R15" s="215"/>
      <c r="S15" s="214"/>
    </row>
    <row r="16" spans="1:19" ht="15.75" customHeight="1">
      <c r="A16" s="49">
        <v>828</v>
      </c>
      <c r="B16" s="3" t="s">
        <v>13</v>
      </c>
      <c r="C16" s="22">
        <v>3474</v>
      </c>
      <c r="D16" s="22">
        <v>3535</v>
      </c>
      <c r="E16" s="5">
        <v>61</v>
      </c>
      <c r="F16" s="154">
        <v>0.018</v>
      </c>
      <c r="G16" s="151">
        <v>34241</v>
      </c>
      <c r="H16" s="148">
        <v>35125</v>
      </c>
      <c r="I16" s="154">
        <v>0.026</v>
      </c>
      <c r="J16" s="71">
        <v>2282</v>
      </c>
      <c r="K16" s="22">
        <v>2341</v>
      </c>
      <c r="L16" s="24">
        <v>0.026</v>
      </c>
      <c r="N16" s="10"/>
      <c r="O16" s="16"/>
      <c r="P16" s="214"/>
      <c r="Q16" s="215"/>
      <c r="R16" s="215"/>
      <c r="S16" s="214"/>
    </row>
    <row r="17" spans="1:19" ht="15.75" customHeight="1">
      <c r="A17" s="49">
        <v>829</v>
      </c>
      <c r="B17" s="3" t="s">
        <v>14</v>
      </c>
      <c r="C17" s="22">
        <v>2556</v>
      </c>
      <c r="D17" s="22">
        <v>2793</v>
      </c>
      <c r="E17" s="5">
        <v>237</v>
      </c>
      <c r="F17" s="154">
        <v>0.093</v>
      </c>
      <c r="G17" s="151">
        <v>26686</v>
      </c>
      <c r="H17" s="148">
        <v>30349</v>
      </c>
      <c r="I17" s="154">
        <v>0.137</v>
      </c>
      <c r="J17" s="71">
        <v>1779</v>
      </c>
      <c r="K17" s="22">
        <v>2023</v>
      </c>
      <c r="L17" s="24">
        <v>0.137</v>
      </c>
      <c r="N17" s="10"/>
      <c r="O17" s="16"/>
      <c r="P17" s="214"/>
      <c r="Q17" s="215"/>
      <c r="R17" s="215"/>
      <c r="S17" s="214"/>
    </row>
    <row r="18" spans="1:19" ht="15.75" customHeight="1">
      <c r="A18" s="49">
        <v>830</v>
      </c>
      <c r="B18" s="3" t="s">
        <v>15</v>
      </c>
      <c r="C18" s="22">
        <v>3758</v>
      </c>
      <c r="D18" s="22">
        <v>4106</v>
      </c>
      <c r="E18" s="5">
        <v>348</v>
      </c>
      <c r="F18" s="154">
        <v>0.093</v>
      </c>
      <c r="G18" s="151">
        <v>37223</v>
      </c>
      <c r="H18" s="148">
        <v>41937</v>
      </c>
      <c r="I18" s="154">
        <v>0.127</v>
      </c>
      <c r="J18" s="71">
        <v>2481</v>
      </c>
      <c r="K18" s="22">
        <v>2795</v>
      </c>
      <c r="L18" s="24">
        <v>0.127</v>
      </c>
      <c r="N18" s="10"/>
      <c r="O18" s="16"/>
      <c r="P18" s="214"/>
      <c r="Q18" s="215"/>
      <c r="R18" s="215"/>
      <c r="S18" s="214"/>
    </row>
    <row r="19" spans="1:19" ht="15.75" customHeight="1">
      <c r="A19" s="49">
        <v>825</v>
      </c>
      <c r="B19" s="3" t="s">
        <v>16</v>
      </c>
      <c r="C19" s="22">
        <v>1223</v>
      </c>
      <c r="D19" s="22">
        <v>1366</v>
      </c>
      <c r="E19" s="5">
        <v>143</v>
      </c>
      <c r="F19" s="154">
        <v>0.117</v>
      </c>
      <c r="G19" s="151">
        <v>12578</v>
      </c>
      <c r="H19" s="148">
        <v>14364</v>
      </c>
      <c r="I19" s="154">
        <v>0.142</v>
      </c>
      <c r="J19" s="71">
        <v>838</v>
      </c>
      <c r="K19" s="22">
        <v>957</v>
      </c>
      <c r="L19" s="24">
        <v>0.142</v>
      </c>
      <c r="N19" s="10"/>
      <c r="O19" s="16"/>
      <c r="P19" s="214"/>
      <c r="Q19" s="215"/>
      <c r="R19" s="215"/>
      <c r="S19" s="214"/>
    </row>
    <row r="20" spans="1:19" ht="15.75" customHeight="1">
      <c r="A20" s="49">
        <v>847</v>
      </c>
      <c r="B20" s="3" t="s">
        <v>17</v>
      </c>
      <c r="C20" s="22">
        <v>823</v>
      </c>
      <c r="D20" s="22">
        <v>908</v>
      </c>
      <c r="E20" s="5">
        <v>85</v>
      </c>
      <c r="F20" s="154">
        <v>0.103</v>
      </c>
      <c r="G20" s="151">
        <v>9185</v>
      </c>
      <c r="H20" s="148">
        <v>10096.8</v>
      </c>
      <c r="I20" s="154">
        <v>0.099</v>
      </c>
      <c r="J20" s="71">
        <v>612</v>
      </c>
      <c r="K20" s="22">
        <v>673</v>
      </c>
      <c r="L20" s="24">
        <v>0.1</v>
      </c>
      <c r="N20" s="10"/>
      <c r="O20" s="16"/>
      <c r="P20" s="214"/>
      <c r="Q20" s="215"/>
      <c r="R20" s="215"/>
      <c r="S20" s="214"/>
    </row>
    <row r="21" spans="1:19" ht="15.75" customHeight="1">
      <c r="A21" s="49">
        <v>831</v>
      </c>
      <c r="B21" s="3" t="s">
        <v>18</v>
      </c>
      <c r="C21" s="22">
        <v>3905</v>
      </c>
      <c r="D21" s="22">
        <v>4211</v>
      </c>
      <c r="E21" s="5">
        <v>306</v>
      </c>
      <c r="F21" s="154">
        <v>0.078</v>
      </c>
      <c r="G21" s="151">
        <v>40837</v>
      </c>
      <c r="H21" s="148">
        <v>44781</v>
      </c>
      <c r="I21" s="154">
        <v>0.097</v>
      </c>
      <c r="J21" s="71">
        <v>2722</v>
      </c>
      <c r="K21" s="22">
        <v>2985</v>
      </c>
      <c r="L21" s="24">
        <v>0.097</v>
      </c>
      <c r="N21" s="10"/>
      <c r="O21" s="16"/>
      <c r="P21" s="214"/>
      <c r="Q21" s="215"/>
      <c r="R21" s="215"/>
      <c r="S21" s="214"/>
    </row>
    <row r="22" spans="1:19" ht="15.75" customHeight="1">
      <c r="A22" s="49">
        <v>832</v>
      </c>
      <c r="B22" s="3" t="s">
        <v>19</v>
      </c>
      <c r="C22" s="22">
        <v>4723</v>
      </c>
      <c r="D22" s="22">
        <v>5240</v>
      </c>
      <c r="E22" s="5">
        <v>517</v>
      </c>
      <c r="F22" s="154">
        <v>0.109</v>
      </c>
      <c r="G22" s="151">
        <v>50175</v>
      </c>
      <c r="H22" s="148">
        <v>56083</v>
      </c>
      <c r="I22" s="154">
        <v>0.118</v>
      </c>
      <c r="J22" s="71">
        <v>3345</v>
      </c>
      <c r="K22" s="22">
        <v>3738</v>
      </c>
      <c r="L22" s="24">
        <v>0.117</v>
      </c>
      <c r="N22" s="10"/>
      <c r="O22" s="16"/>
      <c r="P22" s="214"/>
      <c r="Q22" s="215"/>
      <c r="R22" s="215"/>
      <c r="S22" s="214"/>
    </row>
    <row r="23" spans="1:19" ht="15.75" customHeight="1">
      <c r="A23" s="49">
        <v>833</v>
      </c>
      <c r="B23" s="3" t="s">
        <v>20</v>
      </c>
      <c r="C23" s="22">
        <v>1404</v>
      </c>
      <c r="D23" s="22">
        <v>1590</v>
      </c>
      <c r="E23" s="5">
        <v>186</v>
      </c>
      <c r="F23" s="154">
        <v>0.132</v>
      </c>
      <c r="G23" s="151">
        <v>12439</v>
      </c>
      <c r="H23" s="148">
        <v>14790</v>
      </c>
      <c r="I23" s="154">
        <v>0.189</v>
      </c>
      <c r="J23" s="71">
        <v>829</v>
      </c>
      <c r="K23" s="22">
        <v>986</v>
      </c>
      <c r="L23" s="24">
        <v>0.189</v>
      </c>
      <c r="N23" s="10"/>
      <c r="O23" s="16"/>
      <c r="P23" s="214"/>
      <c r="Q23" s="215"/>
      <c r="R23" s="215"/>
      <c r="S23" s="214"/>
    </row>
    <row r="24" spans="1:19" ht="15.75" customHeight="1">
      <c r="A24" s="49">
        <v>834</v>
      </c>
      <c r="B24" s="3" t="s">
        <v>21</v>
      </c>
      <c r="C24" s="22">
        <v>3262</v>
      </c>
      <c r="D24" s="22">
        <v>3310</v>
      </c>
      <c r="E24" s="5">
        <v>48</v>
      </c>
      <c r="F24" s="154">
        <v>0.015</v>
      </c>
      <c r="G24" s="151">
        <v>31781</v>
      </c>
      <c r="H24" s="148">
        <v>31987.5</v>
      </c>
      <c r="I24" s="154">
        <v>0.006</v>
      </c>
      <c r="J24" s="71">
        <v>2118</v>
      </c>
      <c r="K24" s="22">
        <v>2132</v>
      </c>
      <c r="L24" s="24">
        <v>0.007</v>
      </c>
      <c r="N24" s="10"/>
      <c r="O24" s="16"/>
      <c r="P24" s="214"/>
      <c r="Q24" s="215"/>
      <c r="R24" s="215"/>
      <c r="S24" s="214"/>
    </row>
    <row r="25" spans="1:19" ht="15.75" customHeight="1">
      <c r="A25" s="49">
        <v>836</v>
      </c>
      <c r="B25" s="3" t="s">
        <v>22</v>
      </c>
      <c r="C25" s="22">
        <v>2755</v>
      </c>
      <c r="D25" s="22">
        <v>2773</v>
      </c>
      <c r="E25" s="5">
        <v>18</v>
      </c>
      <c r="F25" s="154">
        <v>0.007</v>
      </c>
      <c r="G25" s="151">
        <v>29826</v>
      </c>
      <c r="H25" s="148">
        <v>31598</v>
      </c>
      <c r="I25" s="154">
        <v>0.059</v>
      </c>
      <c r="J25" s="71">
        <v>1988</v>
      </c>
      <c r="K25" s="22">
        <v>2106</v>
      </c>
      <c r="L25" s="24">
        <v>0.059</v>
      </c>
      <c r="N25" s="10"/>
      <c r="O25" s="16"/>
      <c r="P25" s="214"/>
      <c r="Q25" s="215"/>
      <c r="R25" s="215"/>
      <c r="S25" s="214"/>
    </row>
    <row r="26" spans="1:19" ht="15.75" customHeight="1">
      <c r="A26" s="49">
        <v>837</v>
      </c>
      <c r="B26" s="3" t="s">
        <v>23</v>
      </c>
      <c r="C26" s="22">
        <v>1978</v>
      </c>
      <c r="D26" s="22">
        <v>2226</v>
      </c>
      <c r="E26" s="5">
        <v>248</v>
      </c>
      <c r="F26" s="154">
        <v>0.125</v>
      </c>
      <c r="G26" s="151">
        <v>20992</v>
      </c>
      <c r="H26" s="148">
        <v>23253</v>
      </c>
      <c r="I26" s="154">
        <v>0.108</v>
      </c>
      <c r="J26" s="71">
        <v>1399</v>
      </c>
      <c r="K26" s="22">
        <v>1550</v>
      </c>
      <c r="L26" s="24">
        <v>0.108</v>
      </c>
      <c r="N26" s="10"/>
      <c r="O26" s="16"/>
      <c r="P26" s="214"/>
      <c r="Q26" s="215"/>
      <c r="R26" s="215"/>
      <c r="S26" s="214"/>
    </row>
    <row r="27" spans="1:19" ht="15.75" customHeight="1">
      <c r="A27" s="49">
        <v>838</v>
      </c>
      <c r="B27" s="3" t="s">
        <v>24</v>
      </c>
      <c r="C27" s="22">
        <v>1908</v>
      </c>
      <c r="D27" s="22">
        <v>2216</v>
      </c>
      <c r="E27" s="5">
        <v>308</v>
      </c>
      <c r="F27" s="154">
        <v>0.161</v>
      </c>
      <c r="G27" s="151">
        <v>22413</v>
      </c>
      <c r="H27" s="148">
        <v>26807</v>
      </c>
      <c r="I27" s="154">
        <v>0.196</v>
      </c>
      <c r="J27" s="71">
        <v>1494</v>
      </c>
      <c r="K27" s="22">
        <v>1787</v>
      </c>
      <c r="L27" s="24">
        <v>0.196</v>
      </c>
      <c r="N27" s="10"/>
      <c r="O27" s="16"/>
      <c r="P27" s="214"/>
      <c r="Q27" s="215"/>
      <c r="R27" s="215"/>
      <c r="S27" s="214"/>
    </row>
    <row r="28" spans="1:19" ht="15.75" customHeight="1">
      <c r="A28" s="49">
        <v>839</v>
      </c>
      <c r="B28" s="3" t="s">
        <v>25</v>
      </c>
      <c r="C28" s="22">
        <v>2171</v>
      </c>
      <c r="D28" s="22">
        <v>2560</v>
      </c>
      <c r="E28" s="5">
        <v>389</v>
      </c>
      <c r="F28" s="154">
        <v>0.179</v>
      </c>
      <c r="G28" s="151">
        <v>22703</v>
      </c>
      <c r="H28" s="148">
        <v>27287</v>
      </c>
      <c r="I28" s="154">
        <v>0.202</v>
      </c>
      <c r="J28" s="71">
        <v>1513</v>
      </c>
      <c r="K28" s="22">
        <v>1819</v>
      </c>
      <c r="L28" s="24">
        <v>0.202</v>
      </c>
      <c r="N28" s="10"/>
      <c r="O28" s="16"/>
      <c r="P28" s="214"/>
      <c r="Q28" s="215"/>
      <c r="R28" s="215"/>
      <c r="S28" s="214"/>
    </row>
    <row r="29" spans="1:19" ht="15.75" customHeight="1">
      <c r="A29" s="49">
        <v>849</v>
      </c>
      <c r="B29" s="3" t="s">
        <v>26</v>
      </c>
      <c r="C29" s="22">
        <v>2124</v>
      </c>
      <c r="D29" s="22">
        <v>2361</v>
      </c>
      <c r="E29" s="5">
        <v>237</v>
      </c>
      <c r="F29" s="154">
        <v>0.112</v>
      </c>
      <c r="G29" s="151">
        <v>22417</v>
      </c>
      <c r="H29" s="148">
        <v>26273</v>
      </c>
      <c r="I29" s="154">
        <v>0.172</v>
      </c>
      <c r="J29" s="71">
        <v>1494</v>
      </c>
      <c r="K29" s="22">
        <v>1751</v>
      </c>
      <c r="L29" s="24">
        <v>0.172</v>
      </c>
      <c r="N29" s="10"/>
      <c r="O29" s="16"/>
      <c r="P29" s="214"/>
      <c r="Q29" s="215"/>
      <c r="R29" s="215"/>
      <c r="S29" s="214"/>
    </row>
    <row r="30" spans="1:19" ht="15.75" customHeight="1">
      <c r="A30" s="49">
        <v>844</v>
      </c>
      <c r="B30" s="3" t="s">
        <v>27</v>
      </c>
      <c r="C30" s="22">
        <v>1772</v>
      </c>
      <c r="D30" s="22">
        <v>2004</v>
      </c>
      <c r="E30" s="5">
        <v>232</v>
      </c>
      <c r="F30" s="154">
        <v>0.131</v>
      </c>
      <c r="G30" s="151">
        <v>19476</v>
      </c>
      <c r="H30" s="148">
        <v>22573</v>
      </c>
      <c r="I30" s="154">
        <v>0.159</v>
      </c>
      <c r="J30" s="71">
        <v>1298</v>
      </c>
      <c r="K30" s="22">
        <v>1504</v>
      </c>
      <c r="L30" s="24">
        <v>0.159</v>
      </c>
      <c r="N30" s="10"/>
      <c r="O30" s="16"/>
      <c r="P30" s="214"/>
      <c r="Q30" s="215"/>
      <c r="R30" s="215"/>
      <c r="S30" s="214"/>
    </row>
    <row r="31" spans="1:19" ht="15.75" customHeight="1">
      <c r="A31" s="49">
        <v>818</v>
      </c>
      <c r="B31" s="3" t="s">
        <v>28</v>
      </c>
      <c r="C31" s="22">
        <v>1489</v>
      </c>
      <c r="D31" s="22">
        <v>1518</v>
      </c>
      <c r="E31" s="5">
        <v>29</v>
      </c>
      <c r="F31" s="154">
        <v>0.019</v>
      </c>
      <c r="G31" s="151">
        <v>13366</v>
      </c>
      <c r="H31" s="148">
        <v>13790</v>
      </c>
      <c r="I31" s="154">
        <v>0.032</v>
      </c>
      <c r="J31" s="71">
        <v>891</v>
      </c>
      <c r="K31" s="22">
        <v>919</v>
      </c>
      <c r="L31" s="24">
        <v>0.031</v>
      </c>
      <c r="N31" s="10"/>
      <c r="O31" s="16"/>
      <c r="P31" s="214"/>
      <c r="Q31" s="215"/>
      <c r="R31" s="215"/>
      <c r="S31" s="214"/>
    </row>
    <row r="32" spans="1:19" ht="15.75" customHeight="1">
      <c r="A32" s="49">
        <v>817</v>
      </c>
      <c r="B32" s="3" t="s">
        <v>29</v>
      </c>
      <c r="C32" s="22">
        <v>745</v>
      </c>
      <c r="D32" s="22">
        <v>851</v>
      </c>
      <c r="E32" s="5">
        <v>106</v>
      </c>
      <c r="F32" s="154">
        <v>0.142</v>
      </c>
      <c r="G32" s="151">
        <v>6349</v>
      </c>
      <c r="H32" s="148">
        <v>7535</v>
      </c>
      <c r="I32" s="154">
        <v>0.187</v>
      </c>
      <c r="J32" s="71">
        <v>423</v>
      </c>
      <c r="K32" s="22">
        <v>502</v>
      </c>
      <c r="L32" s="24">
        <v>0.187</v>
      </c>
      <c r="N32" s="10"/>
      <c r="O32" s="16"/>
      <c r="P32" s="214"/>
      <c r="Q32" s="215"/>
      <c r="R32" s="215"/>
      <c r="S32" s="214"/>
    </row>
    <row r="33" spans="1:19" ht="15.75" customHeight="1">
      <c r="A33" s="49">
        <v>841</v>
      </c>
      <c r="B33" s="3" t="s">
        <v>30</v>
      </c>
      <c r="C33" s="22">
        <v>4110</v>
      </c>
      <c r="D33" s="22">
        <v>4502</v>
      </c>
      <c r="E33" s="5">
        <v>392</v>
      </c>
      <c r="F33" s="154">
        <v>0.095</v>
      </c>
      <c r="G33" s="151">
        <v>43516</v>
      </c>
      <c r="H33" s="148">
        <v>48813</v>
      </c>
      <c r="I33" s="154">
        <v>0.122</v>
      </c>
      <c r="J33" s="71">
        <v>2901</v>
      </c>
      <c r="K33" s="22">
        <v>3254</v>
      </c>
      <c r="L33" s="24">
        <v>0.122</v>
      </c>
      <c r="N33" s="10"/>
      <c r="O33" s="16"/>
      <c r="P33" s="214"/>
      <c r="Q33" s="215"/>
      <c r="R33" s="215"/>
      <c r="S33" s="214"/>
    </row>
    <row r="34" spans="1:19" ht="15.75" customHeight="1">
      <c r="A34" s="49">
        <v>842</v>
      </c>
      <c r="B34" s="3" t="s">
        <v>31</v>
      </c>
      <c r="C34" s="22">
        <v>1839</v>
      </c>
      <c r="D34" s="22">
        <v>2132</v>
      </c>
      <c r="E34" s="5">
        <v>293</v>
      </c>
      <c r="F34" s="154">
        <v>0.159</v>
      </c>
      <c r="G34" s="151">
        <v>19548</v>
      </c>
      <c r="H34" s="148">
        <v>24455</v>
      </c>
      <c r="I34" s="154">
        <v>0.251</v>
      </c>
      <c r="J34" s="71">
        <v>1303</v>
      </c>
      <c r="K34" s="22">
        <v>1630</v>
      </c>
      <c r="L34" s="24">
        <v>0.251</v>
      </c>
      <c r="N34" s="10"/>
      <c r="O34" s="16"/>
      <c r="P34" s="214"/>
      <c r="Q34" s="215"/>
      <c r="R34" s="215"/>
      <c r="S34" s="214"/>
    </row>
    <row r="35" spans="1:19" ht="15.75" customHeight="1">
      <c r="A35" s="49">
        <v>843</v>
      </c>
      <c r="B35" s="3" t="s">
        <v>32</v>
      </c>
      <c r="C35" s="22">
        <v>940</v>
      </c>
      <c r="D35" s="22">
        <v>991</v>
      </c>
      <c r="E35" s="5">
        <v>51</v>
      </c>
      <c r="F35" s="154">
        <v>0.054</v>
      </c>
      <c r="G35" s="151">
        <v>9628</v>
      </c>
      <c r="H35" s="148">
        <v>10629</v>
      </c>
      <c r="I35" s="154">
        <v>0.104</v>
      </c>
      <c r="J35" s="71">
        <v>641</v>
      </c>
      <c r="K35" s="22">
        <v>708</v>
      </c>
      <c r="L35" s="24">
        <v>0.105</v>
      </c>
      <c r="N35" s="10"/>
      <c r="O35" s="16"/>
      <c r="P35" s="214"/>
      <c r="Q35" s="215"/>
      <c r="R35" s="215"/>
      <c r="S35" s="214"/>
    </row>
    <row r="36" spans="1:19" ht="15.75" customHeight="1">
      <c r="A36" s="49">
        <v>846</v>
      </c>
      <c r="B36" s="3" t="s">
        <v>33</v>
      </c>
      <c r="C36" s="22">
        <v>1322</v>
      </c>
      <c r="D36" s="22">
        <v>1499</v>
      </c>
      <c r="E36" s="5">
        <v>177</v>
      </c>
      <c r="F36" s="154">
        <v>0.134</v>
      </c>
      <c r="G36" s="151">
        <v>12121.5</v>
      </c>
      <c r="H36" s="148">
        <v>14119</v>
      </c>
      <c r="I36" s="154">
        <v>0.165</v>
      </c>
      <c r="J36" s="71">
        <v>808</v>
      </c>
      <c r="K36" s="22">
        <v>941</v>
      </c>
      <c r="L36" s="24">
        <v>0.165</v>
      </c>
      <c r="N36" s="10"/>
      <c r="O36" s="16"/>
      <c r="P36" s="214"/>
      <c r="Q36" s="215"/>
      <c r="R36" s="215"/>
      <c r="S36" s="214"/>
    </row>
    <row r="37" spans="1:19" ht="15.75" customHeight="1">
      <c r="A37" s="49">
        <v>845</v>
      </c>
      <c r="B37" s="3" t="s">
        <v>34</v>
      </c>
      <c r="C37" s="22">
        <v>612</v>
      </c>
      <c r="D37" s="22">
        <v>657</v>
      </c>
      <c r="E37" s="5">
        <v>45</v>
      </c>
      <c r="F37" s="154">
        <v>0.074</v>
      </c>
      <c r="G37" s="151">
        <v>6180</v>
      </c>
      <c r="H37" s="148">
        <v>6650</v>
      </c>
      <c r="I37" s="154">
        <v>0.076</v>
      </c>
      <c r="J37" s="71">
        <v>412</v>
      </c>
      <c r="K37" s="22">
        <v>443</v>
      </c>
      <c r="L37" s="24">
        <v>0.075</v>
      </c>
      <c r="N37" s="10"/>
      <c r="O37" s="16"/>
      <c r="P37" s="214"/>
      <c r="Q37" s="215"/>
      <c r="R37" s="215"/>
      <c r="S37" s="214"/>
    </row>
    <row r="38" spans="1:19" ht="15.75" customHeight="1">
      <c r="A38" s="49">
        <v>848</v>
      </c>
      <c r="B38" s="3" t="s">
        <v>35</v>
      </c>
      <c r="C38" s="22">
        <v>2467</v>
      </c>
      <c r="D38" s="22">
        <v>2650</v>
      </c>
      <c r="E38" s="5">
        <v>183</v>
      </c>
      <c r="F38" s="154">
        <v>0.074</v>
      </c>
      <c r="G38" s="151">
        <v>24887</v>
      </c>
      <c r="H38" s="148">
        <v>27570</v>
      </c>
      <c r="I38" s="154">
        <v>0.108</v>
      </c>
      <c r="J38" s="71">
        <v>1659</v>
      </c>
      <c r="K38" s="22">
        <v>1838</v>
      </c>
      <c r="L38" s="24">
        <v>0.108</v>
      </c>
      <c r="N38" s="10"/>
      <c r="O38" s="16"/>
      <c r="P38" s="214"/>
      <c r="Q38" s="215"/>
      <c r="R38" s="215"/>
      <c r="S38" s="214"/>
    </row>
    <row r="39" spans="1:19" ht="15.75" customHeight="1">
      <c r="A39" s="49">
        <v>826</v>
      </c>
      <c r="B39" s="3" t="s">
        <v>36</v>
      </c>
      <c r="C39" s="22">
        <v>3519</v>
      </c>
      <c r="D39" s="22">
        <v>4211</v>
      </c>
      <c r="E39" s="5">
        <v>692</v>
      </c>
      <c r="F39" s="154">
        <v>0.197</v>
      </c>
      <c r="G39" s="151">
        <v>32513</v>
      </c>
      <c r="H39" s="148">
        <v>38717</v>
      </c>
      <c r="I39" s="154">
        <v>0.191</v>
      </c>
      <c r="J39" s="71">
        <v>2167</v>
      </c>
      <c r="K39" s="22">
        <v>2581</v>
      </c>
      <c r="L39" s="24">
        <v>0.191</v>
      </c>
      <c r="N39" s="10"/>
      <c r="O39" s="16"/>
      <c r="P39" s="214"/>
      <c r="Q39" s="215"/>
      <c r="R39" s="215"/>
      <c r="S39" s="214"/>
    </row>
    <row r="40" spans="1:19" ht="15.75" customHeight="1" thickBot="1">
      <c r="A40" s="51">
        <v>819</v>
      </c>
      <c r="B40" s="14" t="s">
        <v>37</v>
      </c>
      <c r="C40" s="29">
        <v>1676</v>
      </c>
      <c r="D40" s="29">
        <v>1787</v>
      </c>
      <c r="E40" s="28">
        <v>111</v>
      </c>
      <c r="F40" s="155">
        <v>0.066</v>
      </c>
      <c r="G40" s="152">
        <v>16706</v>
      </c>
      <c r="H40" s="149">
        <v>18082</v>
      </c>
      <c r="I40" s="156">
        <v>0.082</v>
      </c>
      <c r="J40" s="74">
        <v>1113</v>
      </c>
      <c r="K40" s="29">
        <v>1205</v>
      </c>
      <c r="L40" s="31">
        <v>0.083</v>
      </c>
      <c r="N40" s="10"/>
      <c r="O40" s="16"/>
      <c r="P40" s="214"/>
      <c r="Q40" s="215"/>
      <c r="R40" s="215"/>
      <c r="S40" s="214"/>
    </row>
    <row r="41" spans="1:19" ht="15.75" customHeight="1" thickBot="1">
      <c r="A41" s="270" t="s">
        <v>38</v>
      </c>
      <c r="B41" s="271"/>
      <c r="C41" s="144">
        <f>SUM(C8:C40)</f>
        <v>82497</v>
      </c>
      <c r="D41" s="4">
        <f>SUM(D8:D40)</f>
        <v>89476</v>
      </c>
      <c r="E41" s="4">
        <f>D41-C41</f>
        <v>6979</v>
      </c>
      <c r="F41" s="79">
        <f>(D41-C41)/C41</f>
        <v>0.0845970156490539</v>
      </c>
      <c r="G41" s="81">
        <f>SUM(G8:G40)</f>
        <v>851234.5</v>
      </c>
      <c r="H41" s="21">
        <f>SUM(H8:H40)</f>
        <v>943084.3</v>
      </c>
      <c r="I41" s="79">
        <f>(H41-G41)/G41</f>
        <v>0.10790187662741589</v>
      </c>
      <c r="J41" s="80">
        <f>ROUNDDOWN(G41/15,0)</f>
        <v>56748</v>
      </c>
      <c r="K41" s="80">
        <f>ROUNDDOWN(H41/15,0)</f>
        <v>62872</v>
      </c>
      <c r="L41" s="20">
        <f>(K41-J41)/J41</f>
        <v>0.10791569746951435</v>
      </c>
      <c r="N41" s="10"/>
      <c r="O41" s="16"/>
      <c r="P41" s="214"/>
      <c r="Q41" s="215"/>
      <c r="R41" s="215"/>
      <c r="S41" s="214"/>
    </row>
    <row r="42" spans="1:12" ht="12.75">
      <c r="A42" s="2"/>
      <c r="B42" s="2"/>
      <c r="C42" s="2"/>
      <c r="D42" s="2"/>
      <c r="E42" s="2"/>
      <c r="F42" s="2"/>
      <c r="G42" s="2"/>
      <c r="H42" s="2"/>
      <c r="I42" s="2"/>
      <c r="J42" s="2"/>
      <c r="K42" s="2"/>
      <c r="L42" s="2"/>
    </row>
    <row r="43" spans="4:11" ht="12.75">
      <c r="D43" s="10"/>
      <c r="E43" s="10"/>
      <c r="G43" s="10"/>
      <c r="H43" s="10"/>
      <c r="J43" s="10"/>
      <c r="K43" s="10"/>
    </row>
    <row r="47" ht="12.75">
      <c r="E47" s="10"/>
    </row>
  </sheetData>
  <mergeCells count="8">
    <mergeCell ref="A41:B41"/>
    <mergeCell ref="A2:L2"/>
    <mergeCell ref="A3:L3"/>
    <mergeCell ref="A4:L4"/>
    <mergeCell ref="J6:L6"/>
    <mergeCell ref="C6:F6"/>
    <mergeCell ref="A6:B7"/>
    <mergeCell ref="G6:I6"/>
  </mergeCells>
  <printOptions horizontalCentered="1"/>
  <pageMargins left="0.4" right="0.4" top="0.75" bottom="0.5" header="0.5" footer="0.25"/>
  <pageSetup fitToHeight="1" fitToWidth="1" horizontalDpi="600" verticalDpi="600" orientation="portrait" scale="90"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5"/>
  <sheetViews>
    <sheetView workbookViewId="0" topLeftCell="A1">
      <selection activeCell="A1" sqref="A1"/>
    </sheetView>
  </sheetViews>
  <sheetFormatPr defaultColWidth="9.140625" defaultRowHeight="12.75"/>
  <cols>
    <col min="1" max="1" width="4.7109375" style="0" customWidth="1"/>
    <col min="2" max="2" width="17.7109375" style="0" customWidth="1"/>
    <col min="3" max="5" width="9.7109375" style="0" customWidth="1"/>
    <col min="6" max="6" width="8.7109375" style="0" customWidth="1"/>
    <col min="7" max="8" width="9.7109375" style="0" customWidth="1"/>
    <col min="9" max="9" width="8.7109375" style="0" customWidth="1"/>
  </cols>
  <sheetData>
    <row r="1" spans="1:12" ht="12.75" customHeight="1">
      <c r="A1" s="141" t="s">
        <v>334</v>
      </c>
      <c r="B1" s="117"/>
      <c r="C1" s="117"/>
      <c r="D1" s="117"/>
      <c r="E1" s="117"/>
      <c r="F1" s="117"/>
      <c r="G1" s="117"/>
      <c r="H1" s="117"/>
      <c r="I1" s="117"/>
      <c r="J1" s="117"/>
      <c r="K1" s="117"/>
      <c r="L1" s="117"/>
    </row>
    <row r="2" spans="1:10" ht="18.75" customHeight="1">
      <c r="A2" s="272" t="s">
        <v>198</v>
      </c>
      <c r="B2" s="272"/>
      <c r="C2" s="272"/>
      <c r="D2" s="272"/>
      <c r="E2" s="272"/>
      <c r="F2" s="272"/>
      <c r="G2" s="272"/>
      <c r="H2" s="272"/>
      <c r="I2" s="272"/>
      <c r="J2" s="1"/>
    </row>
    <row r="3" spans="1:10" ht="18" customHeight="1">
      <c r="A3" s="273" t="s">
        <v>39</v>
      </c>
      <c r="B3" s="273"/>
      <c r="C3" s="273"/>
      <c r="D3" s="273"/>
      <c r="E3" s="273"/>
      <c r="F3" s="273"/>
      <c r="G3" s="273"/>
      <c r="H3" s="273"/>
      <c r="I3" s="273"/>
      <c r="J3" s="1"/>
    </row>
    <row r="4" spans="1:10" ht="16.5" customHeight="1">
      <c r="A4" s="273" t="s">
        <v>310</v>
      </c>
      <c r="B4" s="273"/>
      <c r="C4" s="273"/>
      <c r="D4" s="273"/>
      <c r="E4" s="273"/>
      <c r="F4" s="273"/>
      <c r="G4" s="273"/>
      <c r="H4" s="273"/>
      <c r="I4" s="273"/>
      <c r="J4" s="1"/>
    </row>
    <row r="5" spans="1:10" ht="16.5" customHeight="1">
      <c r="A5" s="263"/>
      <c r="B5" s="263"/>
      <c r="C5" s="263"/>
      <c r="D5" s="263"/>
      <c r="E5" s="263"/>
      <c r="F5" s="263"/>
      <c r="G5" s="263"/>
      <c r="H5" s="263"/>
      <c r="I5" s="177"/>
      <c r="J5" s="1"/>
    </row>
    <row r="6" spans="1:9" ht="20.25" customHeight="1">
      <c r="A6" s="258" t="s">
        <v>121</v>
      </c>
      <c r="B6" s="258"/>
      <c r="C6" s="254" t="s">
        <v>316</v>
      </c>
      <c r="D6" s="262" t="s">
        <v>40</v>
      </c>
      <c r="E6" s="262"/>
      <c r="F6" s="262"/>
      <c r="G6" s="262" t="s">
        <v>41</v>
      </c>
      <c r="H6" s="262"/>
      <c r="I6" s="262"/>
    </row>
    <row r="7" spans="1:9" ht="26.25" customHeight="1" thickBot="1">
      <c r="A7" s="259"/>
      <c r="B7" s="259"/>
      <c r="C7" s="274"/>
      <c r="D7" s="78" t="s">
        <v>317</v>
      </c>
      <c r="E7" s="78" t="s">
        <v>318</v>
      </c>
      <c r="F7" s="53" t="s">
        <v>4</v>
      </c>
      <c r="G7" s="78" t="s">
        <v>317</v>
      </c>
      <c r="H7" s="78" t="s">
        <v>318</v>
      </c>
      <c r="I7" s="53" t="s">
        <v>4</v>
      </c>
    </row>
    <row r="8" spans="1:15" ht="13.5" customHeight="1" thickTop="1">
      <c r="A8" s="52">
        <v>820</v>
      </c>
      <c r="B8" s="18" t="s">
        <v>5</v>
      </c>
      <c r="C8" s="25">
        <v>2917</v>
      </c>
      <c r="D8" s="26">
        <v>1391</v>
      </c>
      <c r="E8" s="26">
        <v>1687</v>
      </c>
      <c r="F8" s="27">
        <v>0.213</v>
      </c>
      <c r="G8" s="25">
        <v>1316</v>
      </c>
      <c r="H8" s="25">
        <v>1230</v>
      </c>
      <c r="I8" s="32">
        <v>-0.065</v>
      </c>
      <c r="J8" s="10"/>
      <c r="K8" s="10"/>
      <c r="L8" s="16"/>
      <c r="O8" s="16"/>
    </row>
    <row r="9" spans="1:15" ht="13.5" customHeight="1">
      <c r="A9" s="15">
        <v>821</v>
      </c>
      <c r="B9" s="5" t="s">
        <v>6</v>
      </c>
      <c r="C9" s="22">
        <v>866</v>
      </c>
      <c r="D9" s="6">
        <v>289</v>
      </c>
      <c r="E9" s="6">
        <v>307</v>
      </c>
      <c r="F9" s="23">
        <v>0.062</v>
      </c>
      <c r="G9" s="22">
        <v>579</v>
      </c>
      <c r="H9" s="22">
        <v>559</v>
      </c>
      <c r="I9" s="24">
        <v>-0.035</v>
      </c>
      <c r="K9" s="10"/>
      <c r="L9" s="16"/>
      <c r="O9" s="16"/>
    </row>
    <row r="10" spans="1:15" ht="13.5" customHeight="1">
      <c r="A10" s="15">
        <v>840</v>
      </c>
      <c r="B10" s="5" t="s">
        <v>7</v>
      </c>
      <c r="C10" s="22">
        <v>789</v>
      </c>
      <c r="D10" s="6">
        <v>262</v>
      </c>
      <c r="E10" s="6">
        <v>269</v>
      </c>
      <c r="F10" s="24">
        <v>0.027</v>
      </c>
      <c r="G10" s="22">
        <v>651</v>
      </c>
      <c r="H10" s="22">
        <v>520</v>
      </c>
      <c r="I10" s="24">
        <v>-0.201</v>
      </c>
      <c r="K10" s="10"/>
      <c r="L10" s="16"/>
      <c r="O10" s="16"/>
    </row>
    <row r="11" spans="1:15" ht="13.5" customHeight="1">
      <c r="A11" s="15">
        <v>822</v>
      </c>
      <c r="B11" s="5" t="s">
        <v>8</v>
      </c>
      <c r="C11" s="22">
        <v>3966</v>
      </c>
      <c r="D11" s="6">
        <v>1404</v>
      </c>
      <c r="E11" s="6">
        <v>1504</v>
      </c>
      <c r="F11" s="24">
        <v>0.071</v>
      </c>
      <c r="G11" s="22">
        <v>2418</v>
      </c>
      <c r="H11" s="22">
        <v>2462</v>
      </c>
      <c r="I11" s="24">
        <v>0.018</v>
      </c>
      <c r="K11" s="10"/>
      <c r="L11" s="16"/>
      <c r="O11" s="16"/>
    </row>
    <row r="12" spans="1:15" ht="13.5" customHeight="1">
      <c r="A12" s="15">
        <v>823</v>
      </c>
      <c r="B12" s="5" t="s">
        <v>9</v>
      </c>
      <c r="C12" s="22">
        <v>3489</v>
      </c>
      <c r="D12" s="6">
        <v>1676</v>
      </c>
      <c r="E12" s="6">
        <v>1573</v>
      </c>
      <c r="F12" s="24">
        <v>-0.061</v>
      </c>
      <c r="G12" s="22">
        <v>1539</v>
      </c>
      <c r="H12" s="22">
        <v>1916</v>
      </c>
      <c r="I12" s="24">
        <v>0.245</v>
      </c>
      <c r="K12" s="10"/>
      <c r="L12" s="16"/>
      <c r="O12" s="16"/>
    </row>
    <row r="13" spans="1:15" ht="13.5" customHeight="1">
      <c r="A13" s="15">
        <v>824</v>
      </c>
      <c r="B13" s="5" t="s">
        <v>10</v>
      </c>
      <c r="C13" s="22">
        <v>4244</v>
      </c>
      <c r="D13" s="6">
        <v>2052</v>
      </c>
      <c r="E13" s="6">
        <v>1977</v>
      </c>
      <c r="F13" s="24">
        <v>-0.037</v>
      </c>
      <c r="G13" s="22">
        <v>2120</v>
      </c>
      <c r="H13" s="22">
        <v>2267</v>
      </c>
      <c r="I13" s="24">
        <v>0.069</v>
      </c>
      <c r="K13" s="10"/>
      <c r="L13" s="16"/>
      <c r="O13" s="16"/>
    </row>
    <row r="14" spans="1:15" ht="13.5" customHeight="1">
      <c r="A14" s="15">
        <v>835</v>
      </c>
      <c r="B14" s="5" t="s">
        <v>11</v>
      </c>
      <c r="C14" s="22">
        <v>5626</v>
      </c>
      <c r="D14" s="6">
        <v>2164</v>
      </c>
      <c r="E14" s="6">
        <v>2804</v>
      </c>
      <c r="F14" s="24">
        <v>0.296</v>
      </c>
      <c r="G14" s="22">
        <v>2886</v>
      </c>
      <c r="H14" s="22">
        <v>2822</v>
      </c>
      <c r="I14" s="24">
        <v>-0.022</v>
      </c>
      <c r="K14" s="10"/>
      <c r="L14" s="16"/>
      <c r="O14" s="16"/>
    </row>
    <row r="15" spans="1:15" ht="13.5" customHeight="1">
      <c r="A15" s="15">
        <v>827</v>
      </c>
      <c r="B15" s="5" t="s">
        <v>12</v>
      </c>
      <c r="C15" s="22">
        <v>5582</v>
      </c>
      <c r="D15" s="6">
        <v>2101</v>
      </c>
      <c r="E15" s="6">
        <v>2447</v>
      </c>
      <c r="F15" s="24">
        <v>0.165</v>
      </c>
      <c r="G15" s="22">
        <v>3094</v>
      </c>
      <c r="H15" s="22">
        <v>3135</v>
      </c>
      <c r="I15" s="24">
        <v>0.013</v>
      </c>
      <c r="K15" s="10"/>
      <c r="L15" s="16"/>
      <c r="O15" s="16"/>
    </row>
    <row r="16" spans="1:15" ht="13.5" customHeight="1">
      <c r="A16" s="15">
        <v>828</v>
      </c>
      <c r="B16" s="5" t="s">
        <v>13</v>
      </c>
      <c r="C16" s="22">
        <v>3535</v>
      </c>
      <c r="D16" s="6">
        <v>1437</v>
      </c>
      <c r="E16" s="6">
        <v>1374</v>
      </c>
      <c r="F16" s="24">
        <v>-0.044</v>
      </c>
      <c r="G16" s="22">
        <v>2037</v>
      </c>
      <c r="H16" s="22">
        <v>2161</v>
      </c>
      <c r="I16" s="24">
        <v>0.061</v>
      </c>
      <c r="K16" s="10"/>
      <c r="L16" s="16"/>
      <c r="O16" s="16"/>
    </row>
    <row r="17" spans="1:15" ht="13.5" customHeight="1">
      <c r="A17" s="15">
        <v>829</v>
      </c>
      <c r="B17" s="5" t="s">
        <v>14</v>
      </c>
      <c r="C17" s="22">
        <v>2793</v>
      </c>
      <c r="D17" s="6">
        <v>1112</v>
      </c>
      <c r="E17" s="6">
        <v>1257</v>
      </c>
      <c r="F17" s="24">
        <v>0.13</v>
      </c>
      <c r="G17" s="22">
        <v>1444</v>
      </c>
      <c r="H17" s="22">
        <v>1536</v>
      </c>
      <c r="I17" s="24">
        <v>0.064</v>
      </c>
      <c r="K17" s="10"/>
      <c r="L17" s="16"/>
      <c r="O17" s="16"/>
    </row>
    <row r="18" spans="1:15" ht="13.5" customHeight="1">
      <c r="A18" s="15">
        <v>830</v>
      </c>
      <c r="B18" s="5" t="s">
        <v>15</v>
      </c>
      <c r="C18" s="22">
        <v>4106</v>
      </c>
      <c r="D18" s="6">
        <v>1333</v>
      </c>
      <c r="E18" s="6">
        <v>1531</v>
      </c>
      <c r="F18" s="24">
        <v>0.149</v>
      </c>
      <c r="G18" s="22">
        <v>2425</v>
      </c>
      <c r="H18" s="22">
        <v>2575</v>
      </c>
      <c r="I18" s="24">
        <v>0.062</v>
      </c>
      <c r="K18" s="10"/>
      <c r="L18" s="16"/>
      <c r="O18" s="16"/>
    </row>
    <row r="19" spans="1:15" ht="13.5" customHeight="1">
      <c r="A19" s="15">
        <v>825</v>
      </c>
      <c r="B19" s="5" t="s">
        <v>16</v>
      </c>
      <c r="C19" s="22">
        <v>1366</v>
      </c>
      <c r="D19" s="6">
        <v>521</v>
      </c>
      <c r="E19" s="6">
        <v>602</v>
      </c>
      <c r="F19" s="24">
        <v>0.155</v>
      </c>
      <c r="G19" s="22">
        <v>702</v>
      </c>
      <c r="H19" s="22">
        <v>764</v>
      </c>
      <c r="I19" s="24">
        <v>0.088</v>
      </c>
      <c r="K19" s="10"/>
      <c r="L19" s="16"/>
      <c r="O19" s="16"/>
    </row>
    <row r="20" spans="1:15" ht="13.5" customHeight="1">
      <c r="A20" s="15">
        <v>847</v>
      </c>
      <c r="B20" s="5" t="s">
        <v>17</v>
      </c>
      <c r="C20" s="22">
        <v>908</v>
      </c>
      <c r="D20" s="6">
        <v>454</v>
      </c>
      <c r="E20" s="6">
        <v>494</v>
      </c>
      <c r="F20" s="24">
        <v>0.088</v>
      </c>
      <c r="G20" s="22">
        <v>369</v>
      </c>
      <c r="H20" s="22">
        <v>414</v>
      </c>
      <c r="I20" s="24">
        <v>0.122</v>
      </c>
      <c r="K20" s="10"/>
      <c r="L20" s="16"/>
      <c r="O20" s="16"/>
    </row>
    <row r="21" spans="1:15" ht="13.5" customHeight="1">
      <c r="A21" s="15">
        <v>831</v>
      </c>
      <c r="B21" s="5" t="s">
        <v>18</v>
      </c>
      <c r="C21" s="22">
        <v>4211</v>
      </c>
      <c r="D21" s="6">
        <v>1669</v>
      </c>
      <c r="E21" s="6">
        <v>1853</v>
      </c>
      <c r="F21" s="24">
        <v>0.11</v>
      </c>
      <c r="G21" s="22">
        <v>2236</v>
      </c>
      <c r="H21" s="22">
        <v>2358</v>
      </c>
      <c r="I21" s="24">
        <v>0.055</v>
      </c>
      <c r="K21" s="10"/>
      <c r="L21" s="16"/>
      <c r="O21" s="16"/>
    </row>
    <row r="22" spans="1:15" ht="13.5" customHeight="1">
      <c r="A22" s="15">
        <v>832</v>
      </c>
      <c r="B22" s="5" t="s">
        <v>19</v>
      </c>
      <c r="C22" s="22">
        <v>5240</v>
      </c>
      <c r="D22" s="6">
        <v>2037</v>
      </c>
      <c r="E22" s="6">
        <v>2299</v>
      </c>
      <c r="F22" s="24">
        <v>0.129</v>
      </c>
      <c r="G22" s="22">
        <v>2686</v>
      </c>
      <c r="H22" s="22">
        <v>2941</v>
      </c>
      <c r="I22" s="24">
        <v>0.095</v>
      </c>
      <c r="K22" s="10"/>
      <c r="L22" s="16"/>
      <c r="O22" s="16"/>
    </row>
    <row r="23" spans="1:15" ht="13.5" customHeight="1">
      <c r="A23" s="15">
        <v>833</v>
      </c>
      <c r="B23" s="5" t="s">
        <v>20</v>
      </c>
      <c r="C23" s="22">
        <v>1590</v>
      </c>
      <c r="D23" s="6">
        <v>466</v>
      </c>
      <c r="E23" s="6">
        <v>582</v>
      </c>
      <c r="F23" s="24">
        <v>0.249</v>
      </c>
      <c r="G23" s="22">
        <v>938</v>
      </c>
      <c r="H23" s="22">
        <v>1008</v>
      </c>
      <c r="I23" s="24">
        <v>0.075</v>
      </c>
      <c r="K23" s="10"/>
      <c r="L23" s="16"/>
      <c r="O23" s="16"/>
    </row>
    <row r="24" spans="1:15" ht="13.5" customHeight="1">
      <c r="A24" s="15">
        <v>834</v>
      </c>
      <c r="B24" s="5" t="s">
        <v>21</v>
      </c>
      <c r="C24" s="22">
        <v>3310</v>
      </c>
      <c r="D24" s="6">
        <v>1175</v>
      </c>
      <c r="E24" s="6">
        <v>1193</v>
      </c>
      <c r="F24" s="24">
        <v>0.015</v>
      </c>
      <c r="G24" s="22">
        <v>2087</v>
      </c>
      <c r="H24" s="22">
        <v>2117</v>
      </c>
      <c r="I24" s="24">
        <v>0.014</v>
      </c>
      <c r="K24" s="10"/>
      <c r="L24" s="16"/>
      <c r="O24" s="16"/>
    </row>
    <row r="25" spans="1:15" ht="13.5" customHeight="1">
      <c r="A25" s="15">
        <v>836</v>
      </c>
      <c r="B25" s="5" t="s">
        <v>22</v>
      </c>
      <c r="C25" s="22">
        <v>2773</v>
      </c>
      <c r="D25" s="6">
        <v>1404</v>
      </c>
      <c r="E25" s="6">
        <v>1584</v>
      </c>
      <c r="F25" s="24">
        <v>0.128</v>
      </c>
      <c r="G25" s="22">
        <v>1351</v>
      </c>
      <c r="H25" s="22">
        <v>1189</v>
      </c>
      <c r="I25" s="24">
        <v>-0.12</v>
      </c>
      <c r="K25" s="10"/>
      <c r="L25" s="16"/>
      <c r="O25" s="16"/>
    </row>
    <row r="26" spans="1:15" ht="13.5" customHeight="1">
      <c r="A26" s="15">
        <v>837</v>
      </c>
      <c r="B26" s="5" t="s">
        <v>23</v>
      </c>
      <c r="C26" s="22">
        <v>2226</v>
      </c>
      <c r="D26" s="6">
        <v>868</v>
      </c>
      <c r="E26" s="6">
        <v>1009</v>
      </c>
      <c r="F26" s="24">
        <v>0.162</v>
      </c>
      <c r="G26" s="22">
        <v>1110</v>
      </c>
      <c r="H26" s="22">
        <v>1217</v>
      </c>
      <c r="I26" s="24">
        <v>0.096</v>
      </c>
      <c r="K26" s="10"/>
      <c r="L26" s="16"/>
      <c r="O26" s="16"/>
    </row>
    <row r="27" spans="1:15" ht="13.5" customHeight="1">
      <c r="A27" s="15">
        <v>838</v>
      </c>
      <c r="B27" s="5" t="s">
        <v>24</v>
      </c>
      <c r="C27" s="22">
        <v>2216</v>
      </c>
      <c r="D27" s="6">
        <v>1018</v>
      </c>
      <c r="E27" s="6">
        <v>1241</v>
      </c>
      <c r="F27" s="24">
        <v>0.219</v>
      </c>
      <c r="G27" s="22">
        <v>890</v>
      </c>
      <c r="H27" s="22">
        <v>975</v>
      </c>
      <c r="I27" s="24">
        <v>0.096</v>
      </c>
      <c r="K27" s="10"/>
      <c r="L27" s="16"/>
      <c r="O27" s="16"/>
    </row>
    <row r="28" spans="1:15" ht="13.5" customHeight="1">
      <c r="A28" s="15">
        <v>839</v>
      </c>
      <c r="B28" s="5" t="s">
        <v>25</v>
      </c>
      <c r="C28" s="22">
        <v>2560</v>
      </c>
      <c r="D28" s="6">
        <v>957</v>
      </c>
      <c r="E28" s="6">
        <v>1145</v>
      </c>
      <c r="F28" s="24">
        <v>0.196</v>
      </c>
      <c r="G28" s="22">
        <v>1214</v>
      </c>
      <c r="H28" s="22">
        <v>1415</v>
      </c>
      <c r="I28" s="24">
        <v>0.166</v>
      </c>
      <c r="K28" s="10"/>
      <c r="L28" s="16"/>
      <c r="O28" s="16"/>
    </row>
    <row r="29" spans="1:15" ht="13.5" customHeight="1">
      <c r="A29" s="15">
        <v>849</v>
      </c>
      <c r="B29" s="5" t="s">
        <v>26</v>
      </c>
      <c r="C29" s="22">
        <v>2361</v>
      </c>
      <c r="D29" s="6">
        <v>898</v>
      </c>
      <c r="E29" s="6">
        <v>1183</v>
      </c>
      <c r="F29" s="24">
        <v>0.317</v>
      </c>
      <c r="G29" s="22">
        <v>1226</v>
      </c>
      <c r="H29" s="22">
        <v>1178</v>
      </c>
      <c r="I29" s="24">
        <v>-0.039</v>
      </c>
      <c r="K29" s="10"/>
      <c r="L29" s="16"/>
      <c r="O29" s="16"/>
    </row>
    <row r="30" spans="1:15" ht="13.5" customHeight="1">
      <c r="A30" s="15">
        <v>844</v>
      </c>
      <c r="B30" s="5" t="s">
        <v>27</v>
      </c>
      <c r="C30" s="22">
        <v>2004</v>
      </c>
      <c r="D30" s="6">
        <v>898</v>
      </c>
      <c r="E30" s="6">
        <v>994</v>
      </c>
      <c r="F30" s="24">
        <v>0.107</v>
      </c>
      <c r="G30" s="22">
        <v>874</v>
      </c>
      <c r="H30" s="22">
        <v>1010</v>
      </c>
      <c r="I30" s="24">
        <v>0.156</v>
      </c>
      <c r="K30" s="10"/>
      <c r="L30" s="16"/>
      <c r="O30" s="16"/>
    </row>
    <row r="31" spans="1:15" ht="13.5" customHeight="1">
      <c r="A31" s="15">
        <v>818</v>
      </c>
      <c r="B31" s="5" t="s">
        <v>28</v>
      </c>
      <c r="C31" s="22">
        <v>1518</v>
      </c>
      <c r="D31" s="6">
        <v>432</v>
      </c>
      <c r="E31" s="6">
        <v>473</v>
      </c>
      <c r="F31" s="24">
        <v>0.095</v>
      </c>
      <c r="G31" s="22">
        <v>1057</v>
      </c>
      <c r="H31" s="22">
        <v>1045</v>
      </c>
      <c r="I31" s="24">
        <v>-0.011</v>
      </c>
      <c r="K31" s="10"/>
      <c r="L31" s="16"/>
      <c r="O31" s="16"/>
    </row>
    <row r="32" spans="1:15" ht="13.5" customHeight="1">
      <c r="A32" s="15">
        <v>817</v>
      </c>
      <c r="B32" s="5" t="s">
        <v>29</v>
      </c>
      <c r="C32" s="22">
        <v>851</v>
      </c>
      <c r="D32" s="6">
        <v>159</v>
      </c>
      <c r="E32" s="6">
        <v>204</v>
      </c>
      <c r="F32" s="24">
        <v>0.283</v>
      </c>
      <c r="G32" s="22">
        <v>586</v>
      </c>
      <c r="H32" s="22">
        <v>647</v>
      </c>
      <c r="I32" s="24">
        <v>0.104</v>
      </c>
      <c r="K32" s="10"/>
      <c r="L32" s="16"/>
      <c r="O32" s="16"/>
    </row>
    <row r="33" spans="1:15" ht="13.5" customHeight="1">
      <c r="A33" s="15">
        <v>841</v>
      </c>
      <c r="B33" s="5" t="s">
        <v>30</v>
      </c>
      <c r="C33" s="22">
        <v>4502</v>
      </c>
      <c r="D33" s="6">
        <v>1754</v>
      </c>
      <c r="E33" s="6">
        <v>1960</v>
      </c>
      <c r="F33" s="24">
        <v>0.117</v>
      </c>
      <c r="G33" s="22">
        <v>2356</v>
      </c>
      <c r="H33" s="22">
        <v>2542</v>
      </c>
      <c r="I33" s="24">
        <v>0.079</v>
      </c>
      <c r="K33" s="10"/>
      <c r="L33" s="16"/>
      <c r="O33" s="16"/>
    </row>
    <row r="34" spans="1:15" ht="13.5" customHeight="1">
      <c r="A34" s="15">
        <v>842</v>
      </c>
      <c r="B34" s="5" t="s">
        <v>31</v>
      </c>
      <c r="C34" s="22">
        <v>2132</v>
      </c>
      <c r="D34" s="6">
        <v>879</v>
      </c>
      <c r="E34" s="6">
        <v>1159</v>
      </c>
      <c r="F34" s="24">
        <v>0.319</v>
      </c>
      <c r="G34" s="22">
        <v>960</v>
      </c>
      <c r="H34" s="22">
        <v>973</v>
      </c>
      <c r="I34" s="24">
        <v>0.014</v>
      </c>
      <c r="K34" s="10"/>
      <c r="L34" s="16"/>
      <c r="O34" s="16"/>
    </row>
    <row r="35" spans="1:15" ht="13.5" customHeight="1">
      <c r="A35" s="15">
        <v>843</v>
      </c>
      <c r="B35" s="5" t="s">
        <v>32</v>
      </c>
      <c r="C35" s="22">
        <v>991</v>
      </c>
      <c r="D35" s="6">
        <v>416</v>
      </c>
      <c r="E35" s="6">
        <v>470</v>
      </c>
      <c r="F35" s="24">
        <v>0.13</v>
      </c>
      <c r="G35" s="22">
        <v>524</v>
      </c>
      <c r="H35" s="22">
        <v>521</v>
      </c>
      <c r="I35" s="24">
        <v>-0.006</v>
      </c>
      <c r="K35" s="10"/>
      <c r="L35" s="16"/>
      <c r="O35" s="16"/>
    </row>
    <row r="36" spans="1:15" ht="13.5" customHeight="1">
      <c r="A36" s="15">
        <v>846</v>
      </c>
      <c r="B36" s="5" t="s">
        <v>33</v>
      </c>
      <c r="C36" s="22">
        <v>1499</v>
      </c>
      <c r="D36" s="6">
        <v>402</v>
      </c>
      <c r="E36" s="6">
        <v>515</v>
      </c>
      <c r="F36" s="24">
        <v>0.281</v>
      </c>
      <c r="G36" s="22">
        <v>920</v>
      </c>
      <c r="H36" s="22">
        <v>984</v>
      </c>
      <c r="I36" s="24">
        <v>0.07</v>
      </c>
      <c r="K36" s="10"/>
      <c r="L36" s="16"/>
      <c r="O36" s="16"/>
    </row>
    <row r="37" spans="1:15" ht="13.5" customHeight="1">
      <c r="A37" s="15">
        <v>845</v>
      </c>
      <c r="B37" s="5" t="s">
        <v>34</v>
      </c>
      <c r="C37" s="22">
        <v>657</v>
      </c>
      <c r="D37" s="6">
        <v>247</v>
      </c>
      <c r="E37" s="6">
        <v>254</v>
      </c>
      <c r="F37" s="24">
        <v>0.028</v>
      </c>
      <c r="G37" s="22">
        <v>365</v>
      </c>
      <c r="H37" s="22">
        <v>403</v>
      </c>
      <c r="I37" s="24">
        <v>0.104</v>
      </c>
      <c r="K37" s="10"/>
      <c r="L37" s="16"/>
      <c r="O37" s="16"/>
    </row>
    <row r="38" spans="1:15" ht="13.5" customHeight="1">
      <c r="A38" s="15">
        <v>848</v>
      </c>
      <c r="B38" s="5" t="s">
        <v>35</v>
      </c>
      <c r="C38" s="22">
        <v>2650</v>
      </c>
      <c r="D38" s="6">
        <v>1034</v>
      </c>
      <c r="E38" s="6">
        <v>1144</v>
      </c>
      <c r="F38" s="24">
        <v>0.106</v>
      </c>
      <c r="G38" s="22">
        <v>1433</v>
      </c>
      <c r="H38" s="22">
        <v>1506</v>
      </c>
      <c r="I38" s="24">
        <v>0.051</v>
      </c>
      <c r="K38" s="10"/>
      <c r="L38" s="16"/>
      <c r="O38" s="16"/>
    </row>
    <row r="39" spans="1:15" ht="13.5" customHeight="1">
      <c r="A39" s="15">
        <v>826</v>
      </c>
      <c r="B39" s="5" t="s">
        <v>36</v>
      </c>
      <c r="C39" s="22">
        <v>4211</v>
      </c>
      <c r="D39" s="6">
        <v>1077</v>
      </c>
      <c r="E39" s="6">
        <v>1202</v>
      </c>
      <c r="F39" s="24">
        <v>0.116</v>
      </c>
      <c r="G39" s="22">
        <v>2442</v>
      </c>
      <c r="H39" s="22">
        <v>3009</v>
      </c>
      <c r="I39" s="24">
        <v>0.232</v>
      </c>
      <c r="K39" s="10"/>
      <c r="L39" s="16"/>
      <c r="O39" s="16"/>
    </row>
    <row r="40" spans="1:15" ht="13.5" customHeight="1" thickBot="1">
      <c r="A40" s="54">
        <v>819</v>
      </c>
      <c r="B40" s="28" t="s">
        <v>37</v>
      </c>
      <c r="C40" s="29">
        <v>1787</v>
      </c>
      <c r="D40" s="30">
        <v>627</v>
      </c>
      <c r="E40" s="30">
        <v>743</v>
      </c>
      <c r="F40" s="31">
        <v>0.185</v>
      </c>
      <c r="G40" s="29">
        <v>1049</v>
      </c>
      <c r="H40" s="29">
        <v>1044</v>
      </c>
      <c r="I40" s="31">
        <v>-0.005</v>
      </c>
      <c r="K40" s="10"/>
      <c r="L40" s="16"/>
      <c r="O40" s="16"/>
    </row>
    <row r="41" spans="1:15" ht="13.5" customHeight="1" thickBot="1">
      <c r="A41" s="261" t="s">
        <v>38</v>
      </c>
      <c r="B41" s="261"/>
      <c r="C41" s="4">
        <f>SUM(C8:C40)</f>
        <v>89476</v>
      </c>
      <c r="D41" s="4">
        <f>SUM(D8:D40)</f>
        <v>34613</v>
      </c>
      <c r="E41" s="4">
        <f>SUM(E8:E40)</f>
        <v>39033</v>
      </c>
      <c r="F41" s="20">
        <f>(E41-D41)/D41</f>
        <v>0.12769768584058014</v>
      </c>
      <c r="G41" s="4">
        <f>SUM(G8:G40)</f>
        <v>47884</v>
      </c>
      <c r="H41" s="4">
        <f>SUM(H8:H40)</f>
        <v>50443</v>
      </c>
      <c r="I41" s="20">
        <f>(H41-G41)/G41</f>
        <v>0.0534416506557514</v>
      </c>
      <c r="K41" s="10"/>
      <c r="L41" s="16"/>
      <c r="O41" s="16"/>
    </row>
    <row r="42" spans="4:15" ht="12.75">
      <c r="D42" s="10"/>
      <c r="E42" s="10"/>
      <c r="F42" s="16"/>
      <c r="K42" s="10"/>
      <c r="L42" s="16"/>
      <c r="O42" s="16"/>
    </row>
    <row r="43" spans="11:15" ht="12.75">
      <c r="K43" s="10"/>
      <c r="L43" s="16"/>
      <c r="O43" s="16"/>
    </row>
    <row r="44" spans="11:15" ht="12.75">
      <c r="K44" s="10"/>
      <c r="L44" s="16"/>
      <c r="O44" s="16"/>
    </row>
    <row r="45" spans="5:15" ht="12.75">
      <c r="E45" s="7"/>
      <c r="K45" s="10"/>
      <c r="L45" s="16"/>
      <c r="O45" s="16"/>
    </row>
  </sheetData>
  <mergeCells count="9">
    <mergeCell ref="A41:B41"/>
    <mergeCell ref="G6:I6"/>
    <mergeCell ref="A2:I2"/>
    <mergeCell ref="A3:I3"/>
    <mergeCell ref="A4:I4"/>
    <mergeCell ref="A6:B7"/>
    <mergeCell ref="A5:H5"/>
    <mergeCell ref="D6:F6"/>
    <mergeCell ref="C6:C7"/>
  </mergeCells>
  <printOptions horizontalCentered="1"/>
  <pageMargins left="0.75" right="0.75" top="0.5" bottom="0.5" header="0.5" footer="0.25"/>
  <pageSetup fitToHeight="1" fitToWidth="1" horizontalDpi="600" verticalDpi="600" orientation="portrait"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workbookViewId="0" topLeftCell="A1">
      <selection activeCell="A1" sqref="A1"/>
    </sheetView>
  </sheetViews>
  <sheetFormatPr defaultColWidth="9.140625" defaultRowHeight="12.75"/>
  <cols>
    <col min="1" max="1" width="7.140625" style="0" customWidth="1"/>
    <col min="2" max="2" width="16.421875" style="0" customWidth="1"/>
    <col min="3" max="3" width="12.140625" style="0" customWidth="1"/>
    <col min="4" max="4" width="9.28125" style="0" customWidth="1"/>
    <col min="5" max="5" width="9.57421875" style="0" customWidth="1"/>
    <col min="6" max="6" width="16.140625" style="0" bestFit="1" customWidth="1"/>
    <col min="7" max="7" width="11.8515625" style="0" customWidth="1"/>
    <col min="8" max="8" width="11.57421875" style="0" customWidth="1"/>
  </cols>
  <sheetData>
    <row r="1" spans="1:8" ht="12.75" customHeight="1">
      <c r="A1" s="141" t="s">
        <v>333</v>
      </c>
      <c r="B1" s="141"/>
      <c r="C1" s="141"/>
      <c r="D1" s="141"/>
      <c r="E1" s="141"/>
      <c r="F1" s="141"/>
      <c r="G1" s="141"/>
      <c r="H1" s="141"/>
    </row>
    <row r="2" spans="1:8" ht="15.75" customHeight="1">
      <c r="A2" s="276" t="s">
        <v>198</v>
      </c>
      <c r="B2" s="276"/>
      <c r="C2" s="276"/>
      <c r="D2" s="276"/>
      <c r="E2" s="276"/>
      <c r="F2" s="276"/>
      <c r="G2" s="276"/>
      <c r="H2" s="276"/>
    </row>
    <row r="3" spans="1:8" ht="16.5" customHeight="1">
      <c r="A3" s="277" t="s">
        <v>70</v>
      </c>
      <c r="B3" s="277"/>
      <c r="C3" s="277"/>
      <c r="D3" s="277"/>
      <c r="E3" s="277"/>
      <c r="F3" s="277"/>
      <c r="G3" s="277"/>
      <c r="H3" s="277"/>
    </row>
    <row r="4" spans="1:8" ht="16.5" customHeight="1">
      <c r="A4" s="277" t="s">
        <v>310</v>
      </c>
      <c r="B4" s="277"/>
      <c r="C4" s="277"/>
      <c r="D4" s="277"/>
      <c r="E4" s="277"/>
      <c r="F4" s="277"/>
      <c r="G4" s="277"/>
      <c r="H4" s="277"/>
    </row>
    <row r="5" spans="1:8" ht="16.5" customHeight="1">
      <c r="A5" s="287" t="s">
        <v>141</v>
      </c>
      <c r="B5" s="288"/>
      <c r="C5" s="288"/>
      <c r="D5" s="288"/>
      <c r="E5" s="288"/>
      <c r="F5" s="288"/>
      <c r="G5" s="288"/>
      <c r="H5" s="288"/>
    </row>
    <row r="6" spans="1:8" ht="6.75" customHeight="1">
      <c r="A6" s="135"/>
      <c r="B6" s="136"/>
      <c r="C6" s="136"/>
      <c r="D6" s="136"/>
      <c r="E6" s="136"/>
      <c r="F6" s="136"/>
      <c r="G6" s="136"/>
      <c r="H6" s="136"/>
    </row>
    <row r="7" spans="1:8" ht="12.75">
      <c r="A7" s="282" t="s">
        <v>121</v>
      </c>
      <c r="B7" s="282"/>
      <c r="C7" s="284" t="s">
        <v>142</v>
      </c>
      <c r="D7" s="285"/>
      <c r="E7" s="285"/>
      <c r="F7" s="286"/>
      <c r="G7" s="278" t="s">
        <v>140</v>
      </c>
      <c r="H7" s="280" t="s">
        <v>73</v>
      </c>
    </row>
    <row r="8" spans="1:8" ht="44.25" customHeight="1" thickBot="1">
      <c r="A8" s="283"/>
      <c r="B8" s="283"/>
      <c r="C8" s="55" t="s">
        <v>74</v>
      </c>
      <c r="D8" s="64" t="s">
        <v>42</v>
      </c>
      <c r="E8" s="55" t="s">
        <v>63</v>
      </c>
      <c r="F8" s="65" t="s">
        <v>75</v>
      </c>
      <c r="G8" s="279"/>
      <c r="H8" s="281"/>
    </row>
    <row r="9" spans="1:11" ht="14.25" customHeight="1" thickTop="1">
      <c r="A9" s="50">
        <v>820</v>
      </c>
      <c r="B9" s="19" t="s">
        <v>5</v>
      </c>
      <c r="C9" s="25">
        <v>200</v>
      </c>
      <c r="D9" s="25">
        <v>2273</v>
      </c>
      <c r="E9" s="25">
        <v>213</v>
      </c>
      <c r="F9" s="66">
        <v>2686</v>
      </c>
      <c r="G9" s="67">
        <v>231</v>
      </c>
      <c r="H9" s="68">
        <v>2917</v>
      </c>
      <c r="J9" s="10"/>
      <c r="K9" s="10"/>
    </row>
    <row r="10" spans="1:11" ht="14.25" customHeight="1">
      <c r="A10" s="49">
        <v>821</v>
      </c>
      <c r="B10" s="3" t="s">
        <v>6</v>
      </c>
      <c r="C10" s="22">
        <v>317</v>
      </c>
      <c r="D10" s="22">
        <v>520</v>
      </c>
      <c r="E10" s="22">
        <v>26</v>
      </c>
      <c r="F10" s="69">
        <v>862</v>
      </c>
      <c r="G10" s="70">
        <v>4</v>
      </c>
      <c r="H10" s="71">
        <v>866</v>
      </c>
      <c r="J10" s="10"/>
      <c r="K10" s="10"/>
    </row>
    <row r="11" spans="1:11" ht="14.25" customHeight="1">
      <c r="A11" s="49">
        <v>840</v>
      </c>
      <c r="B11" s="3" t="s">
        <v>7</v>
      </c>
      <c r="C11" s="22">
        <v>265</v>
      </c>
      <c r="D11" s="22">
        <v>463</v>
      </c>
      <c r="E11" s="22">
        <v>62</v>
      </c>
      <c r="F11" s="69">
        <v>789</v>
      </c>
      <c r="G11" s="70">
        <v>0</v>
      </c>
      <c r="H11" s="71">
        <v>789</v>
      </c>
      <c r="J11" s="10"/>
      <c r="K11" s="10"/>
    </row>
    <row r="12" spans="1:11" ht="14.25" customHeight="1">
      <c r="A12" s="49">
        <v>822</v>
      </c>
      <c r="B12" s="3" t="s">
        <v>8</v>
      </c>
      <c r="C12" s="22">
        <v>1580</v>
      </c>
      <c r="D12" s="22">
        <v>969</v>
      </c>
      <c r="E12" s="22">
        <v>1050</v>
      </c>
      <c r="F12" s="69">
        <v>3551</v>
      </c>
      <c r="G12" s="70">
        <v>415</v>
      </c>
      <c r="H12" s="71">
        <v>3966</v>
      </c>
      <c r="J12" s="10"/>
      <c r="K12" s="10"/>
    </row>
    <row r="13" spans="1:11" ht="14.25" customHeight="1">
      <c r="A13" s="49">
        <v>823</v>
      </c>
      <c r="B13" s="3" t="s">
        <v>9</v>
      </c>
      <c r="C13" s="22">
        <v>321</v>
      </c>
      <c r="D13" s="22">
        <v>2598</v>
      </c>
      <c r="E13" s="22">
        <v>347</v>
      </c>
      <c r="F13" s="69">
        <v>3266</v>
      </c>
      <c r="G13" s="70">
        <v>223</v>
      </c>
      <c r="H13" s="71">
        <v>3489</v>
      </c>
      <c r="J13" s="10"/>
      <c r="K13" s="10"/>
    </row>
    <row r="14" spans="1:11" ht="14.25" customHeight="1">
      <c r="A14" s="49">
        <v>824</v>
      </c>
      <c r="B14" s="3" t="s">
        <v>10</v>
      </c>
      <c r="C14" s="22">
        <v>776</v>
      </c>
      <c r="D14" s="22">
        <v>2155</v>
      </c>
      <c r="E14" s="22">
        <v>1041</v>
      </c>
      <c r="F14" s="69">
        <v>3972</v>
      </c>
      <c r="G14" s="70">
        <v>272</v>
      </c>
      <c r="H14" s="71">
        <v>4244</v>
      </c>
      <c r="J14" s="10"/>
      <c r="K14" s="10"/>
    </row>
    <row r="15" spans="1:11" ht="14.25" customHeight="1">
      <c r="A15" s="49">
        <v>835</v>
      </c>
      <c r="B15" s="3" t="s">
        <v>11</v>
      </c>
      <c r="C15" s="22">
        <v>1009</v>
      </c>
      <c r="D15" s="22">
        <v>3221</v>
      </c>
      <c r="E15" s="22">
        <v>1409</v>
      </c>
      <c r="F15" s="69">
        <v>5626</v>
      </c>
      <c r="G15" s="70">
        <v>0</v>
      </c>
      <c r="H15" s="71">
        <v>5626</v>
      </c>
      <c r="J15" s="10"/>
      <c r="K15" s="10"/>
    </row>
    <row r="16" spans="1:11" ht="14.25" customHeight="1">
      <c r="A16" s="49">
        <v>827</v>
      </c>
      <c r="B16" s="3" t="s">
        <v>12</v>
      </c>
      <c r="C16" s="22">
        <v>1313</v>
      </c>
      <c r="D16" s="22">
        <v>1597</v>
      </c>
      <c r="E16" s="22">
        <v>1974</v>
      </c>
      <c r="F16" s="69">
        <v>4881</v>
      </c>
      <c r="G16" s="70">
        <v>701</v>
      </c>
      <c r="H16" s="71">
        <v>5582</v>
      </c>
      <c r="J16" s="10"/>
      <c r="K16" s="10"/>
    </row>
    <row r="17" spans="1:11" ht="14.25" customHeight="1">
      <c r="A17" s="49">
        <v>828</v>
      </c>
      <c r="B17" s="3" t="s">
        <v>13</v>
      </c>
      <c r="C17" s="22">
        <v>1676</v>
      </c>
      <c r="D17" s="22">
        <v>1121</v>
      </c>
      <c r="E17" s="22">
        <v>736</v>
      </c>
      <c r="F17" s="69">
        <v>3527</v>
      </c>
      <c r="G17" s="70">
        <v>8</v>
      </c>
      <c r="H17" s="71">
        <v>3535</v>
      </c>
      <c r="J17" s="10"/>
      <c r="K17" s="10"/>
    </row>
    <row r="18" spans="1:11" ht="14.25" customHeight="1">
      <c r="A18" s="49">
        <v>829</v>
      </c>
      <c r="B18" s="3" t="s">
        <v>14</v>
      </c>
      <c r="C18" s="22">
        <v>998</v>
      </c>
      <c r="D18" s="22">
        <v>1509</v>
      </c>
      <c r="E18" s="22">
        <v>254</v>
      </c>
      <c r="F18" s="69">
        <v>2760</v>
      </c>
      <c r="G18" s="70">
        <v>33</v>
      </c>
      <c r="H18" s="71">
        <v>2793</v>
      </c>
      <c r="J18" s="10"/>
      <c r="K18" s="10"/>
    </row>
    <row r="19" spans="1:11" ht="14.25" customHeight="1">
      <c r="A19" s="49">
        <v>830</v>
      </c>
      <c r="B19" s="3" t="s">
        <v>15</v>
      </c>
      <c r="C19" s="22">
        <v>530</v>
      </c>
      <c r="D19" s="22">
        <v>2838</v>
      </c>
      <c r="E19" s="22">
        <v>741</v>
      </c>
      <c r="F19" s="69">
        <v>4106</v>
      </c>
      <c r="G19" s="70">
        <v>0</v>
      </c>
      <c r="H19" s="71">
        <v>4106</v>
      </c>
      <c r="J19" s="10"/>
      <c r="K19" s="10"/>
    </row>
    <row r="20" spans="1:11" ht="14.25" customHeight="1">
      <c r="A20" s="49">
        <v>825</v>
      </c>
      <c r="B20" s="3" t="s">
        <v>16</v>
      </c>
      <c r="C20" s="22">
        <v>545</v>
      </c>
      <c r="D20" s="22">
        <v>788</v>
      </c>
      <c r="E20" s="22">
        <v>22</v>
      </c>
      <c r="F20" s="69">
        <v>1355</v>
      </c>
      <c r="G20" s="70">
        <v>11</v>
      </c>
      <c r="H20" s="71">
        <v>1366</v>
      </c>
      <c r="J20" s="10"/>
      <c r="K20" s="10"/>
    </row>
    <row r="21" spans="1:11" ht="14.25" customHeight="1">
      <c r="A21" s="49">
        <v>847</v>
      </c>
      <c r="B21" s="3" t="s">
        <v>17</v>
      </c>
      <c r="C21" s="22">
        <v>363</v>
      </c>
      <c r="D21" s="22">
        <v>471</v>
      </c>
      <c r="E21" s="22">
        <v>75</v>
      </c>
      <c r="F21" s="69">
        <v>899</v>
      </c>
      <c r="G21" s="70">
        <v>9</v>
      </c>
      <c r="H21" s="71">
        <v>908</v>
      </c>
      <c r="J21" s="10"/>
      <c r="K21" s="10"/>
    </row>
    <row r="22" spans="1:11" ht="14.25" customHeight="1">
      <c r="A22" s="49">
        <v>831</v>
      </c>
      <c r="B22" s="3" t="s">
        <v>18</v>
      </c>
      <c r="C22" s="22">
        <v>1627</v>
      </c>
      <c r="D22" s="22">
        <v>1665</v>
      </c>
      <c r="E22" s="22">
        <v>846</v>
      </c>
      <c r="F22" s="69">
        <v>4089</v>
      </c>
      <c r="G22" s="70">
        <v>122</v>
      </c>
      <c r="H22" s="71">
        <v>4211</v>
      </c>
      <c r="J22" s="10"/>
      <c r="K22" s="10"/>
    </row>
    <row r="23" spans="1:11" ht="14.25" customHeight="1">
      <c r="A23" s="49">
        <v>832</v>
      </c>
      <c r="B23" s="3" t="s">
        <v>19</v>
      </c>
      <c r="C23" s="22">
        <v>1860</v>
      </c>
      <c r="D23" s="22">
        <v>1214</v>
      </c>
      <c r="E23" s="22">
        <v>2134</v>
      </c>
      <c r="F23" s="69">
        <v>5065</v>
      </c>
      <c r="G23" s="70">
        <v>175</v>
      </c>
      <c r="H23" s="71">
        <v>5240</v>
      </c>
      <c r="J23" s="10"/>
      <c r="K23" s="10"/>
    </row>
    <row r="24" spans="1:11" ht="14.25" customHeight="1">
      <c r="A24" s="49">
        <v>833</v>
      </c>
      <c r="B24" s="3" t="s">
        <v>20</v>
      </c>
      <c r="C24" s="22">
        <v>693</v>
      </c>
      <c r="D24" s="22">
        <v>685</v>
      </c>
      <c r="E24" s="22">
        <v>205</v>
      </c>
      <c r="F24" s="69">
        <v>1583</v>
      </c>
      <c r="G24" s="70">
        <v>7</v>
      </c>
      <c r="H24" s="71">
        <v>1590</v>
      </c>
      <c r="J24" s="10"/>
      <c r="K24" s="10"/>
    </row>
    <row r="25" spans="1:11" ht="14.25" customHeight="1">
      <c r="A25" s="49">
        <v>834</v>
      </c>
      <c r="B25" s="3" t="s">
        <v>21</v>
      </c>
      <c r="C25" s="22">
        <v>1091</v>
      </c>
      <c r="D25" s="22">
        <v>1774</v>
      </c>
      <c r="E25" s="22">
        <v>413</v>
      </c>
      <c r="F25" s="69">
        <v>3278</v>
      </c>
      <c r="G25" s="70">
        <v>32</v>
      </c>
      <c r="H25" s="71">
        <v>3310</v>
      </c>
      <c r="J25" s="10"/>
      <c r="K25" s="10"/>
    </row>
    <row r="26" spans="1:11" ht="14.25" customHeight="1">
      <c r="A26" s="49">
        <v>836</v>
      </c>
      <c r="B26" s="3" t="s">
        <v>22</v>
      </c>
      <c r="C26" s="22">
        <v>837</v>
      </c>
      <c r="D26" s="22">
        <v>1643</v>
      </c>
      <c r="E26" s="22">
        <v>221</v>
      </c>
      <c r="F26" s="69">
        <v>2701</v>
      </c>
      <c r="G26" s="70">
        <v>72</v>
      </c>
      <c r="H26" s="71">
        <v>2773</v>
      </c>
      <c r="J26" s="10"/>
      <c r="K26" s="10"/>
    </row>
    <row r="27" spans="1:11" ht="14.25" customHeight="1">
      <c r="A27" s="49">
        <v>837</v>
      </c>
      <c r="B27" s="3" t="s">
        <v>23</v>
      </c>
      <c r="C27" s="22">
        <v>633</v>
      </c>
      <c r="D27" s="22">
        <v>1531</v>
      </c>
      <c r="E27" s="22">
        <v>45</v>
      </c>
      <c r="F27" s="69">
        <v>2209</v>
      </c>
      <c r="G27" s="70">
        <v>17</v>
      </c>
      <c r="H27" s="71">
        <v>2226</v>
      </c>
      <c r="J27" s="10"/>
      <c r="K27" s="10"/>
    </row>
    <row r="28" spans="1:11" ht="14.25" customHeight="1">
      <c r="A28" s="49">
        <v>838</v>
      </c>
      <c r="B28" s="3" t="s">
        <v>24</v>
      </c>
      <c r="C28" s="22">
        <v>577</v>
      </c>
      <c r="D28" s="22">
        <v>1320</v>
      </c>
      <c r="E28" s="22">
        <v>325</v>
      </c>
      <c r="F28" s="69">
        <v>2216</v>
      </c>
      <c r="G28" s="70">
        <v>0</v>
      </c>
      <c r="H28" s="71">
        <v>2216</v>
      </c>
      <c r="J28" s="10"/>
      <c r="K28" s="10"/>
    </row>
    <row r="29" spans="1:11" ht="14.25" customHeight="1">
      <c r="A29" s="49">
        <v>839</v>
      </c>
      <c r="B29" s="3" t="s">
        <v>25</v>
      </c>
      <c r="C29" s="22">
        <v>1258</v>
      </c>
      <c r="D29" s="22">
        <v>1027</v>
      </c>
      <c r="E29" s="22">
        <v>216</v>
      </c>
      <c r="F29" s="69">
        <v>2495</v>
      </c>
      <c r="G29" s="70">
        <v>65</v>
      </c>
      <c r="H29" s="71">
        <v>2560</v>
      </c>
      <c r="J29" s="10"/>
      <c r="K29" s="10"/>
    </row>
    <row r="30" spans="1:11" ht="14.25" customHeight="1">
      <c r="A30" s="49">
        <v>849</v>
      </c>
      <c r="B30" s="3" t="s">
        <v>26</v>
      </c>
      <c r="C30" s="22">
        <v>1657</v>
      </c>
      <c r="D30" s="22">
        <v>1003</v>
      </c>
      <c r="E30" s="22">
        <v>421</v>
      </c>
      <c r="F30" s="69">
        <v>2327</v>
      </c>
      <c r="G30" s="70">
        <v>34</v>
      </c>
      <c r="H30" s="71">
        <v>2361</v>
      </c>
      <c r="J30" s="10"/>
      <c r="K30" s="10"/>
    </row>
    <row r="31" spans="1:11" ht="14.25" customHeight="1">
      <c r="A31" s="49">
        <v>844</v>
      </c>
      <c r="B31" s="3" t="s">
        <v>27</v>
      </c>
      <c r="C31" s="22">
        <v>455</v>
      </c>
      <c r="D31" s="22">
        <v>1152</v>
      </c>
      <c r="E31" s="22">
        <v>371</v>
      </c>
      <c r="F31" s="69">
        <v>1976</v>
      </c>
      <c r="G31" s="70">
        <v>28</v>
      </c>
      <c r="H31" s="71">
        <v>2004</v>
      </c>
      <c r="J31" s="10"/>
      <c r="K31" s="10"/>
    </row>
    <row r="32" spans="1:11" ht="14.25" customHeight="1">
      <c r="A32" s="49">
        <v>818</v>
      </c>
      <c r="B32" s="3" t="s">
        <v>28</v>
      </c>
      <c r="C32" s="22">
        <v>807</v>
      </c>
      <c r="D32" s="22">
        <v>588</v>
      </c>
      <c r="E32" s="22">
        <v>101</v>
      </c>
      <c r="F32" s="69">
        <v>1496</v>
      </c>
      <c r="G32" s="70">
        <v>22</v>
      </c>
      <c r="H32" s="71">
        <v>1518</v>
      </c>
      <c r="J32" s="10"/>
      <c r="K32" s="10"/>
    </row>
    <row r="33" spans="1:11" ht="14.25" customHeight="1">
      <c r="A33" s="49">
        <v>817</v>
      </c>
      <c r="B33" s="3" t="s">
        <v>29</v>
      </c>
      <c r="C33" s="22">
        <v>495</v>
      </c>
      <c r="D33" s="22">
        <v>314</v>
      </c>
      <c r="E33" s="22">
        <v>43</v>
      </c>
      <c r="F33" s="69">
        <v>850</v>
      </c>
      <c r="G33" s="70">
        <v>1</v>
      </c>
      <c r="H33" s="71">
        <v>851</v>
      </c>
      <c r="J33" s="10"/>
      <c r="K33" s="10"/>
    </row>
    <row r="34" spans="1:11" ht="14.25" customHeight="1">
      <c r="A34" s="49">
        <v>841</v>
      </c>
      <c r="B34" s="3" t="s">
        <v>30</v>
      </c>
      <c r="C34" s="22">
        <v>1345</v>
      </c>
      <c r="D34" s="22">
        <v>1823</v>
      </c>
      <c r="E34" s="22">
        <v>1225</v>
      </c>
      <c r="F34" s="69">
        <v>4213</v>
      </c>
      <c r="G34" s="70">
        <v>289</v>
      </c>
      <c r="H34" s="71">
        <v>4502</v>
      </c>
      <c r="J34" s="10"/>
      <c r="K34" s="10"/>
    </row>
    <row r="35" spans="1:11" ht="14.25" customHeight="1">
      <c r="A35" s="49">
        <v>842</v>
      </c>
      <c r="B35" s="3" t="s">
        <v>31</v>
      </c>
      <c r="C35" s="22">
        <v>302</v>
      </c>
      <c r="D35" s="22">
        <v>1629</v>
      </c>
      <c r="E35" s="22">
        <v>169</v>
      </c>
      <c r="F35" s="69">
        <v>2098</v>
      </c>
      <c r="G35" s="70">
        <v>34</v>
      </c>
      <c r="H35" s="71">
        <v>2132</v>
      </c>
      <c r="J35" s="10"/>
      <c r="K35" s="10"/>
    </row>
    <row r="36" spans="1:11" ht="14.25" customHeight="1">
      <c r="A36" s="49">
        <v>843</v>
      </c>
      <c r="B36" s="3" t="s">
        <v>32</v>
      </c>
      <c r="C36" s="22">
        <v>330</v>
      </c>
      <c r="D36" s="22">
        <v>541</v>
      </c>
      <c r="E36" s="22">
        <v>103</v>
      </c>
      <c r="F36" s="69">
        <v>974</v>
      </c>
      <c r="G36" s="70">
        <v>17</v>
      </c>
      <c r="H36" s="71">
        <v>991</v>
      </c>
      <c r="J36" s="10"/>
      <c r="K36" s="10"/>
    </row>
    <row r="37" spans="1:11" ht="14.25" customHeight="1">
      <c r="A37" s="49">
        <v>846</v>
      </c>
      <c r="B37" s="3" t="s">
        <v>33</v>
      </c>
      <c r="C37" s="22">
        <v>718</v>
      </c>
      <c r="D37" s="22">
        <v>479</v>
      </c>
      <c r="E37" s="22">
        <v>340</v>
      </c>
      <c r="F37" s="69">
        <v>1456</v>
      </c>
      <c r="G37" s="70">
        <v>43</v>
      </c>
      <c r="H37" s="71">
        <v>1499</v>
      </c>
      <c r="J37" s="10"/>
      <c r="K37" s="10"/>
    </row>
    <row r="38" spans="1:11" ht="14.25" customHeight="1">
      <c r="A38" s="49">
        <v>845</v>
      </c>
      <c r="B38" s="3" t="s">
        <v>34</v>
      </c>
      <c r="C38" s="22">
        <v>258</v>
      </c>
      <c r="D38" s="22">
        <v>366</v>
      </c>
      <c r="E38" s="22">
        <v>25</v>
      </c>
      <c r="F38" s="69">
        <v>649</v>
      </c>
      <c r="G38" s="70">
        <v>8</v>
      </c>
      <c r="H38" s="71">
        <v>657</v>
      </c>
      <c r="J38" s="10"/>
      <c r="K38" s="10"/>
    </row>
    <row r="39" spans="1:11" ht="14.25" customHeight="1">
      <c r="A39" s="49">
        <v>848</v>
      </c>
      <c r="B39" s="3" t="s">
        <v>35</v>
      </c>
      <c r="C39" s="22">
        <v>1326</v>
      </c>
      <c r="D39" s="22">
        <v>1166</v>
      </c>
      <c r="E39" s="22">
        <v>208</v>
      </c>
      <c r="F39" s="69">
        <v>2617</v>
      </c>
      <c r="G39" s="70">
        <v>33</v>
      </c>
      <c r="H39" s="71">
        <v>2650</v>
      </c>
      <c r="J39" s="10"/>
      <c r="K39" s="10"/>
    </row>
    <row r="40" spans="1:11" ht="14.25" customHeight="1">
      <c r="A40" s="49">
        <v>826</v>
      </c>
      <c r="B40" s="3" t="s">
        <v>36</v>
      </c>
      <c r="C40" s="22">
        <v>2345</v>
      </c>
      <c r="D40" s="22">
        <v>1082</v>
      </c>
      <c r="E40" s="22">
        <v>692</v>
      </c>
      <c r="F40" s="69">
        <v>4114</v>
      </c>
      <c r="G40" s="70">
        <v>97</v>
      </c>
      <c r="H40" s="71">
        <v>4211</v>
      </c>
      <c r="J40" s="10"/>
      <c r="K40" s="10"/>
    </row>
    <row r="41" spans="1:11" ht="14.25" customHeight="1" thickBot="1">
      <c r="A41" s="51">
        <v>819</v>
      </c>
      <c r="B41" s="14" t="s">
        <v>37</v>
      </c>
      <c r="C41" s="29">
        <v>1246</v>
      </c>
      <c r="D41" s="29">
        <v>493</v>
      </c>
      <c r="E41" s="29">
        <v>168</v>
      </c>
      <c r="F41" s="72">
        <v>1753</v>
      </c>
      <c r="G41" s="73">
        <v>34</v>
      </c>
      <c r="H41" s="74">
        <v>1787</v>
      </c>
      <c r="J41" s="10"/>
      <c r="K41" s="10"/>
    </row>
    <row r="42" spans="1:11" ht="14.25" customHeight="1" thickBot="1">
      <c r="A42" s="275" t="s">
        <v>38</v>
      </c>
      <c r="B42" s="275"/>
      <c r="C42" s="4">
        <f aca="true" t="shared" si="0" ref="C42:H42">SUM(C9:C41)</f>
        <v>29753</v>
      </c>
      <c r="D42" s="4">
        <f t="shared" si="0"/>
        <v>42018</v>
      </c>
      <c r="E42" s="4">
        <f t="shared" si="0"/>
        <v>16221</v>
      </c>
      <c r="F42" s="75">
        <f t="shared" si="0"/>
        <v>86439</v>
      </c>
      <c r="G42" s="76">
        <f t="shared" si="0"/>
        <v>3037</v>
      </c>
      <c r="H42" s="80">
        <f t="shared" si="0"/>
        <v>89476</v>
      </c>
      <c r="J42" s="10"/>
      <c r="K42" s="10"/>
    </row>
    <row r="43" spans="10:11" ht="12.75">
      <c r="J43" s="10"/>
      <c r="K43" s="10"/>
    </row>
  </sheetData>
  <mergeCells count="9">
    <mergeCell ref="A42:B42"/>
    <mergeCell ref="A2:H2"/>
    <mergeCell ref="A3:H3"/>
    <mergeCell ref="A4:H4"/>
    <mergeCell ref="G7:G8"/>
    <mergeCell ref="H7:H8"/>
    <mergeCell ref="A7:B8"/>
    <mergeCell ref="C7:F7"/>
    <mergeCell ref="A5:H5"/>
  </mergeCells>
  <printOptions horizontalCentered="1"/>
  <pageMargins left="0.5" right="0.5" top="0.5" bottom="0.5" header="0.5" footer="0.25"/>
  <pageSetup fitToHeight="1" fitToWidth="1" horizontalDpi="600" verticalDpi="600" orientation="portrait"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dimension ref="A1:I42"/>
  <sheetViews>
    <sheetView workbookViewId="0" topLeftCell="A2">
      <selection activeCell="A1" sqref="A1:F1"/>
    </sheetView>
  </sheetViews>
  <sheetFormatPr defaultColWidth="9.140625" defaultRowHeight="12.75"/>
  <cols>
    <col min="1" max="1" width="21.57421875" style="0" customWidth="1"/>
    <col min="2" max="2" width="18.00390625" style="0" bestFit="1" customWidth="1"/>
    <col min="3" max="3" width="14.421875" style="0" customWidth="1"/>
    <col min="4" max="4" width="9.421875" style="0" bestFit="1" customWidth="1"/>
    <col min="5" max="5" width="13.421875" style="0" customWidth="1"/>
    <col min="6" max="6" width="12.57421875" style="0" customWidth="1"/>
  </cols>
  <sheetData>
    <row r="1" spans="1:6" ht="12.75">
      <c r="A1" s="300" t="s">
        <v>331</v>
      </c>
      <c r="B1" s="300"/>
      <c r="C1" s="300"/>
      <c r="D1" s="300"/>
      <c r="E1" s="300"/>
      <c r="F1" s="300"/>
    </row>
    <row r="2" spans="1:7" ht="15.75" customHeight="1">
      <c r="A2" s="276" t="s">
        <v>172</v>
      </c>
      <c r="B2" s="276"/>
      <c r="C2" s="276"/>
      <c r="D2" s="276"/>
      <c r="E2" s="276"/>
      <c r="F2" s="276"/>
      <c r="G2" s="216"/>
    </row>
    <row r="3" spans="1:6" ht="15.75">
      <c r="A3" s="299" t="s">
        <v>147</v>
      </c>
      <c r="B3" s="299"/>
      <c r="C3" s="299"/>
      <c r="D3" s="299"/>
      <c r="E3" s="299"/>
      <c r="F3" s="299"/>
    </row>
    <row r="4" spans="1:6" ht="15" customHeight="1">
      <c r="A4" s="301" t="s">
        <v>332</v>
      </c>
      <c r="B4" s="301"/>
      <c r="C4" s="301"/>
      <c r="D4" s="301"/>
      <c r="E4" s="301"/>
      <c r="F4" s="301"/>
    </row>
    <row r="5" spans="1:6" ht="19.5" customHeight="1">
      <c r="A5" s="289" t="s">
        <v>121</v>
      </c>
      <c r="B5" s="213" t="s">
        <v>265</v>
      </c>
      <c r="C5" s="291" t="s">
        <v>266</v>
      </c>
      <c r="D5" s="292"/>
      <c r="E5" s="292"/>
      <c r="F5" s="292"/>
    </row>
    <row r="6" spans="1:6" ht="19.5" customHeight="1">
      <c r="A6" s="289"/>
      <c r="B6" s="293" t="s">
        <v>267</v>
      </c>
      <c r="C6" s="295" t="s">
        <v>268</v>
      </c>
      <c r="D6" s="297" t="s">
        <v>269</v>
      </c>
      <c r="E6" s="297" t="s">
        <v>270</v>
      </c>
      <c r="F6" s="297" t="s">
        <v>271</v>
      </c>
    </row>
    <row r="7" spans="1:6" ht="19.5" customHeight="1" thickBot="1">
      <c r="A7" s="290"/>
      <c r="B7" s="294"/>
      <c r="C7" s="296"/>
      <c r="D7" s="298"/>
      <c r="E7" s="298"/>
      <c r="F7" s="298"/>
    </row>
    <row r="8" spans="1:9" ht="14.25" customHeight="1" thickTop="1">
      <c r="A8" s="19" t="s">
        <v>5</v>
      </c>
      <c r="B8" s="217">
        <v>855</v>
      </c>
      <c r="C8" s="218">
        <v>684</v>
      </c>
      <c r="D8" s="219">
        <v>439</v>
      </c>
      <c r="E8" s="220">
        <v>80</v>
      </c>
      <c r="F8" s="221">
        <v>1203</v>
      </c>
      <c r="H8" s="10"/>
      <c r="I8" s="10"/>
    </row>
    <row r="9" spans="1:9" ht="14.25" customHeight="1">
      <c r="A9" s="3" t="s">
        <v>6</v>
      </c>
      <c r="B9" s="222">
        <v>339</v>
      </c>
      <c r="C9" s="223">
        <v>255</v>
      </c>
      <c r="D9" s="224">
        <v>105</v>
      </c>
      <c r="E9" s="224">
        <v>3</v>
      </c>
      <c r="F9" s="42">
        <v>363</v>
      </c>
      <c r="H9" s="10"/>
      <c r="I9" s="10"/>
    </row>
    <row r="10" spans="1:9" ht="14.25" customHeight="1">
      <c r="A10" s="3" t="s">
        <v>7</v>
      </c>
      <c r="B10" s="225">
        <v>182</v>
      </c>
      <c r="C10" s="226">
        <v>146</v>
      </c>
      <c r="D10" s="227">
        <v>64</v>
      </c>
      <c r="E10" s="227">
        <v>13</v>
      </c>
      <c r="F10" s="42">
        <v>223</v>
      </c>
      <c r="H10" s="10"/>
      <c r="I10" s="10"/>
    </row>
    <row r="11" spans="1:9" ht="14.25" customHeight="1">
      <c r="A11" s="228" t="s">
        <v>8</v>
      </c>
      <c r="B11" s="69">
        <v>341</v>
      </c>
      <c r="C11" s="71">
        <v>139</v>
      </c>
      <c r="D11" s="22">
        <v>130</v>
      </c>
      <c r="E11" s="22">
        <v>98</v>
      </c>
      <c r="F11" s="22">
        <v>367</v>
      </c>
      <c r="H11" s="10"/>
      <c r="I11" s="10"/>
    </row>
    <row r="12" spans="1:9" ht="14.25" customHeight="1">
      <c r="A12" s="5" t="s">
        <v>9</v>
      </c>
      <c r="B12" s="69">
        <v>391</v>
      </c>
      <c r="C12" s="71">
        <v>402</v>
      </c>
      <c r="D12" s="22">
        <v>151</v>
      </c>
      <c r="E12" s="22">
        <v>19</v>
      </c>
      <c r="F12" s="22">
        <v>572</v>
      </c>
      <c r="H12" s="10"/>
      <c r="I12" s="10"/>
    </row>
    <row r="13" spans="1:9" ht="14.25" customHeight="1">
      <c r="A13" s="229" t="s">
        <v>10</v>
      </c>
      <c r="B13" s="230">
        <v>855</v>
      </c>
      <c r="C13" s="231">
        <v>310</v>
      </c>
      <c r="D13" s="33">
        <v>396</v>
      </c>
      <c r="E13" s="33">
        <v>217</v>
      </c>
      <c r="F13" s="33">
        <v>923</v>
      </c>
      <c r="G13" s="10"/>
      <c r="H13" s="10"/>
      <c r="I13" s="10"/>
    </row>
    <row r="14" spans="1:9" ht="14.25" customHeight="1">
      <c r="A14" s="229" t="s">
        <v>11</v>
      </c>
      <c r="B14" s="230">
        <v>348</v>
      </c>
      <c r="C14" s="231">
        <v>185</v>
      </c>
      <c r="D14" s="33">
        <v>142</v>
      </c>
      <c r="E14" s="33">
        <v>72</v>
      </c>
      <c r="F14" s="33">
        <v>399</v>
      </c>
      <c r="H14" s="10"/>
      <c r="I14" s="10"/>
    </row>
    <row r="15" spans="1:9" ht="14.25" customHeight="1">
      <c r="A15" s="229" t="s">
        <v>12</v>
      </c>
      <c r="B15" s="230">
        <v>368</v>
      </c>
      <c r="C15" s="231">
        <v>255</v>
      </c>
      <c r="D15" s="33">
        <v>173</v>
      </c>
      <c r="E15" s="33">
        <v>178</v>
      </c>
      <c r="F15" s="33">
        <v>606</v>
      </c>
      <c r="H15" s="10"/>
      <c r="I15" s="10"/>
    </row>
    <row r="16" spans="1:9" ht="14.25" customHeight="1">
      <c r="A16" s="5" t="s">
        <v>13</v>
      </c>
      <c r="B16" s="69">
        <v>697</v>
      </c>
      <c r="C16" s="71">
        <v>338</v>
      </c>
      <c r="D16" s="22">
        <v>222</v>
      </c>
      <c r="E16" s="22">
        <v>200</v>
      </c>
      <c r="F16" s="22">
        <v>760</v>
      </c>
      <c r="H16" s="10"/>
      <c r="I16" s="10"/>
    </row>
    <row r="17" spans="1:9" ht="14.25" customHeight="1">
      <c r="A17" s="5" t="s">
        <v>14</v>
      </c>
      <c r="B17" s="69">
        <v>356</v>
      </c>
      <c r="C17" s="71">
        <v>336</v>
      </c>
      <c r="D17" s="22">
        <v>162</v>
      </c>
      <c r="E17" s="22">
        <v>46</v>
      </c>
      <c r="F17" s="22">
        <v>544</v>
      </c>
      <c r="H17" s="10"/>
      <c r="I17" s="10"/>
    </row>
    <row r="18" spans="1:9" ht="14.25" customHeight="1">
      <c r="A18" s="5" t="s">
        <v>15</v>
      </c>
      <c r="B18" s="69">
        <v>693</v>
      </c>
      <c r="C18" s="71">
        <v>856</v>
      </c>
      <c r="D18" s="22">
        <v>114</v>
      </c>
      <c r="E18" s="22">
        <v>101</v>
      </c>
      <c r="F18" s="22">
        <v>1071</v>
      </c>
      <c r="H18" s="10"/>
      <c r="I18" s="10"/>
    </row>
    <row r="19" spans="1:9" ht="14.25" customHeight="1">
      <c r="A19" s="5" t="s">
        <v>16</v>
      </c>
      <c r="B19" s="69">
        <v>301</v>
      </c>
      <c r="C19" s="71">
        <v>246</v>
      </c>
      <c r="D19" s="22">
        <v>134</v>
      </c>
      <c r="E19" s="22">
        <v>0</v>
      </c>
      <c r="F19" s="22">
        <v>380</v>
      </c>
      <c r="H19" s="10"/>
      <c r="I19" s="10"/>
    </row>
    <row r="20" spans="1:9" ht="14.25" customHeight="1">
      <c r="A20" s="5" t="s">
        <v>17</v>
      </c>
      <c r="B20" s="69">
        <v>271</v>
      </c>
      <c r="C20" s="71">
        <v>245</v>
      </c>
      <c r="D20" s="22">
        <v>72</v>
      </c>
      <c r="E20" s="22">
        <v>11</v>
      </c>
      <c r="F20" s="22">
        <v>328</v>
      </c>
      <c r="H20" s="10"/>
      <c r="I20" s="10"/>
    </row>
    <row r="21" spans="1:9" ht="14.25" customHeight="1">
      <c r="A21" s="5" t="s">
        <v>18</v>
      </c>
      <c r="B21" s="69">
        <v>551</v>
      </c>
      <c r="C21" s="71">
        <v>362</v>
      </c>
      <c r="D21" s="22">
        <v>163</v>
      </c>
      <c r="E21" s="22">
        <v>98</v>
      </c>
      <c r="F21" s="22">
        <v>623</v>
      </c>
      <c r="H21" s="10"/>
      <c r="I21" s="10"/>
    </row>
    <row r="22" spans="1:9" ht="14.25" customHeight="1">
      <c r="A22" s="5" t="s">
        <v>19</v>
      </c>
      <c r="B22" s="69">
        <v>868</v>
      </c>
      <c r="C22" s="71">
        <v>1053</v>
      </c>
      <c r="D22" s="22">
        <v>115</v>
      </c>
      <c r="E22" s="22">
        <v>191</v>
      </c>
      <c r="F22" s="22">
        <v>1359</v>
      </c>
      <c r="H22" s="10"/>
      <c r="I22" s="10"/>
    </row>
    <row r="23" spans="1:9" ht="14.25" customHeight="1">
      <c r="A23" s="5" t="s">
        <v>20</v>
      </c>
      <c r="B23" s="69">
        <v>273</v>
      </c>
      <c r="C23" s="71">
        <v>125</v>
      </c>
      <c r="D23" s="22">
        <v>142</v>
      </c>
      <c r="E23" s="22">
        <v>24</v>
      </c>
      <c r="F23" s="22">
        <v>291</v>
      </c>
      <c r="H23" s="10"/>
      <c r="I23" s="10"/>
    </row>
    <row r="24" spans="1:9" ht="14.25" customHeight="1">
      <c r="A24" s="5" t="s">
        <v>21</v>
      </c>
      <c r="B24" s="69">
        <v>507</v>
      </c>
      <c r="C24" s="71">
        <v>254</v>
      </c>
      <c r="D24" s="22">
        <v>233</v>
      </c>
      <c r="E24" s="22">
        <v>74</v>
      </c>
      <c r="F24" s="22">
        <v>561</v>
      </c>
      <c r="H24" s="10"/>
      <c r="I24" s="10"/>
    </row>
    <row r="25" spans="1:9" ht="14.25" customHeight="1">
      <c r="A25" s="5" t="s">
        <v>22</v>
      </c>
      <c r="B25" s="69">
        <v>1050</v>
      </c>
      <c r="C25" s="71">
        <v>950</v>
      </c>
      <c r="D25" s="22">
        <v>132</v>
      </c>
      <c r="E25" s="22">
        <v>17</v>
      </c>
      <c r="F25" s="22">
        <v>1099</v>
      </c>
      <c r="H25" s="10"/>
      <c r="I25" s="10"/>
    </row>
    <row r="26" spans="1:9" ht="14.25" customHeight="1">
      <c r="A26" s="5" t="s">
        <v>23</v>
      </c>
      <c r="B26" s="69">
        <v>306</v>
      </c>
      <c r="C26" s="71">
        <v>220</v>
      </c>
      <c r="D26" s="22">
        <v>144</v>
      </c>
      <c r="E26" s="22">
        <v>8</v>
      </c>
      <c r="F26" s="22">
        <v>372</v>
      </c>
      <c r="H26" s="10"/>
      <c r="I26" s="10"/>
    </row>
    <row r="27" spans="1:9" ht="14.25" customHeight="1">
      <c r="A27" s="5" t="s">
        <v>24</v>
      </c>
      <c r="B27" s="69">
        <v>398</v>
      </c>
      <c r="C27" s="71">
        <v>272</v>
      </c>
      <c r="D27" s="22">
        <v>138</v>
      </c>
      <c r="E27" s="22">
        <v>41</v>
      </c>
      <c r="F27" s="22">
        <v>451</v>
      </c>
      <c r="H27" s="10"/>
      <c r="I27" s="10"/>
    </row>
    <row r="28" spans="1:9" ht="14.25" customHeight="1">
      <c r="A28" s="5" t="s">
        <v>25</v>
      </c>
      <c r="B28" s="69">
        <v>436</v>
      </c>
      <c r="C28" s="71">
        <v>273</v>
      </c>
      <c r="D28" s="22">
        <v>188</v>
      </c>
      <c r="E28" s="22">
        <v>53</v>
      </c>
      <c r="F28" s="22">
        <v>514</v>
      </c>
      <c r="H28" s="10"/>
      <c r="I28" s="10"/>
    </row>
    <row r="29" spans="1:9" ht="14.25" customHeight="1">
      <c r="A29" s="5" t="s">
        <v>26</v>
      </c>
      <c r="B29" s="69">
        <v>291</v>
      </c>
      <c r="C29" s="71">
        <v>236</v>
      </c>
      <c r="D29" s="22">
        <v>137</v>
      </c>
      <c r="E29" s="22">
        <v>62</v>
      </c>
      <c r="F29" s="22">
        <v>435</v>
      </c>
      <c r="H29" s="10"/>
      <c r="I29" s="10"/>
    </row>
    <row r="30" spans="1:9" ht="14.25" customHeight="1">
      <c r="A30" s="5" t="s">
        <v>27</v>
      </c>
      <c r="B30" s="69">
        <v>382</v>
      </c>
      <c r="C30" s="71">
        <v>257</v>
      </c>
      <c r="D30" s="22">
        <v>162</v>
      </c>
      <c r="E30" s="22">
        <v>31</v>
      </c>
      <c r="F30" s="22">
        <v>450</v>
      </c>
      <c r="H30" s="10"/>
      <c r="I30" s="10"/>
    </row>
    <row r="31" spans="1:9" ht="14.25" customHeight="1">
      <c r="A31" s="5" t="s">
        <v>28</v>
      </c>
      <c r="B31" s="69">
        <v>341</v>
      </c>
      <c r="C31" s="71">
        <v>220</v>
      </c>
      <c r="D31" s="22">
        <v>134</v>
      </c>
      <c r="E31" s="22">
        <v>22</v>
      </c>
      <c r="F31" s="22">
        <v>376</v>
      </c>
      <c r="H31" s="10"/>
      <c r="I31" s="10"/>
    </row>
    <row r="32" spans="1:9" ht="14.25" customHeight="1">
      <c r="A32" s="5" t="s">
        <v>29</v>
      </c>
      <c r="B32" s="69">
        <v>184</v>
      </c>
      <c r="C32" s="71">
        <v>168</v>
      </c>
      <c r="D32" s="22">
        <v>25</v>
      </c>
      <c r="E32" s="22">
        <v>12</v>
      </c>
      <c r="F32" s="22">
        <v>205</v>
      </c>
      <c r="H32" s="10"/>
      <c r="I32" s="10"/>
    </row>
    <row r="33" spans="1:9" ht="14.25" customHeight="1">
      <c r="A33" s="5" t="s">
        <v>30</v>
      </c>
      <c r="B33" s="69">
        <v>725</v>
      </c>
      <c r="C33" s="71">
        <v>585</v>
      </c>
      <c r="D33" s="22">
        <v>106</v>
      </c>
      <c r="E33" s="22">
        <v>87</v>
      </c>
      <c r="F33" s="22">
        <v>778</v>
      </c>
      <c r="H33" s="10"/>
      <c r="I33" s="10"/>
    </row>
    <row r="34" spans="1:9" ht="14.25" customHeight="1">
      <c r="A34" s="5" t="s">
        <v>31</v>
      </c>
      <c r="B34" s="69">
        <v>404</v>
      </c>
      <c r="C34" s="71">
        <v>376</v>
      </c>
      <c r="D34" s="22">
        <v>138</v>
      </c>
      <c r="E34" s="22">
        <v>21</v>
      </c>
      <c r="F34" s="22">
        <v>535</v>
      </c>
      <c r="H34" s="10"/>
      <c r="I34" s="10"/>
    </row>
    <row r="35" spans="1:9" ht="14.25" customHeight="1">
      <c r="A35" s="5" t="s">
        <v>32</v>
      </c>
      <c r="B35" s="69">
        <v>208</v>
      </c>
      <c r="C35" s="71">
        <v>123</v>
      </c>
      <c r="D35" s="22">
        <v>94</v>
      </c>
      <c r="E35" s="22">
        <v>23</v>
      </c>
      <c r="F35" s="22">
        <v>240</v>
      </c>
      <c r="H35" s="10"/>
      <c r="I35" s="10"/>
    </row>
    <row r="36" spans="1:9" ht="14.25" customHeight="1">
      <c r="A36" s="5" t="s">
        <v>33</v>
      </c>
      <c r="B36" s="69">
        <v>273</v>
      </c>
      <c r="C36" s="71">
        <v>172</v>
      </c>
      <c r="D36" s="22">
        <v>69</v>
      </c>
      <c r="E36" s="22">
        <v>76</v>
      </c>
      <c r="F36" s="22">
        <v>317</v>
      </c>
      <c r="H36" s="10"/>
      <c r="I36" s="10"/>
    </row>
    <row r="37" spans="1:9" ht="14.25" customHeight="1">
      <c r="A37" s="5" t="s">
        <v>34</v>
      </c>
      <c r="B37" s="69">
        <v>164</v>
      </c>
      <c r="C37" s="71">
        <v>141</v>
      </c>
      <c r="D37" s="22">
        <v>79</v>
      </c>
      <c r="E37" s="22">
        <v>10</v>
      </c>
      <c r="F37" s="22">
        <v>230</v>
      </c>
      <c r="H37" s="10"/>
      <c r="I37" s="10"/>
    </row>
    <row r="38" spans="1:9" ht="14.25" customHeight="1">
      <c r="A38" s="5" t="s">
        <v>35</v>
      </c>
      <c r="B38" s="69">
        <v>338</v>
      </c>
      <c r="C38" s="71">
        <v>196</v>
      </c>
      <c r="D38" s="22">
        <v>144</v>
      </c>
      <c r="E38" s="22">
        <v>40</v>
      </c>
      <c r="F38" s="22">
        <v>380</v>
      </c>
      <c r="H38" s="10"/>
      <c r="I38" s="10"/>
    </row>
    <row r="39" spans="1:9" ht="14.25" customHeight="1">
      <c r="A39" s="5" t="s">
        <v>36</v>
      </c>
      <c r="B39" s="69">
        <v>550</v>
      </c>
      <c r="C39" s="71">
        <v>545</v>
      </c>
      <c r="D39" s="22">
        <v>97</v>
      </c>
      <c r="E39" s="22">
        <v>55</v>
      </c>
      <c r="F39" s="22">
        <v>697</v>
      </c>
      <c r="H39" s="10"/>
      <c r="I39" s="10"/>
    </row>
    <row r="40" spans="1:9" ht="14.25" customHeight="1" thickBot="1">
      <c r="A40" s="232" t="s">
        <v>37</v>
      </c>
      <c r="B40" s="233">
        <v>263</v>
      </c>
      <c r="C40" s="234">
        <v>208</v>
      </c>
      <c r="D40" s="235">
        <v>47</v>
      </c>
      <c r="E40" s="235">
        <v>20</v>
      </c>
      <c r="F40" s="235">
        <v>275</v>
      </c>
      <c r="H40" s="10"/>
      <c r="I40" s="10"/>
    </row>
    <row r="41" spans="1:9" ht="14.25" customHeight="1" thickBot="1">
      <c r="A41" s="236" t="s">
        <v>38</v>
      </c>
      <c r="B41" s="237">
        <f>SUM(B8:B40)</f>
        <v>14509</v>
      </c>
      <c r="C41" s="238">
        <f>SUM(C8:C40)</f>
        <v>11133</v>
      </c>
      <c r="D41" s="239">
        <f>SUM(D8:D40)</f>
        <v>4791</v>
      </c>
      <c r="E41" s="239">
        <f>SUM(E8:E40)</f>
        <v>2003</v>
      </c>
      <c r="F41" s="239">
        <f>SUM(F8:F40)</f>
        <v>17927</v>
      </c>
      <c r="H41" s="10"/>
      <c r="I41" s="10"/>
    </row>
    <row r="42" spans="3:9" ht="12.75">
      <c r="C42" s="10"/>
      <c r="H42" s="10"/>
      <c r="I42" s="10"/>
    </row>
  </sheetData>
  <mergeCells count="11">
    <mergeCell ref="A3:F3"/>
    <mergeCell ref="A1:F1"/>
    <mergeCell ref="A2:F2"/>
    <mergeCell ref="A4:F4"/>
    <mergeCell ref="A5:A7"/>
    <mergeCell ref="C5:F5"/>
    <mergeCell ref="B6:B7"/>
    <mergeCell ref="C6:C7"/>
    <mergeCell ref="D6:D7"/>
    <mergeCell ref="E6:E7"/>
    <mergeCell ref="F6:F7"/>
  </mergeCells>
  <printOptions horizontalCentered="1"/>
  <pageMargins left="0.75" right="0.75" top="0.5" bottom="0.5" header="0.25" footer="0.25"/>
  <pageSetup horizontalDpi="600" verticalDpi="600" orientation="portrait" r:id="rId1"/>
  <headerFooter alignWithMargins="0">
    <oddFooter>&amp;LPage 4&amp;R&amp;F/&amp;A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12.00390625" style="0" customWidth="1"/>
    <col min="4" max="5" width="10.140625" style="0" customWidth="1"/>
    <col min="6" max="6" width="11.421875" style="0" customWidth="1"/>
    <col min="7" max="7" width="11.7109375" style="0" customWidth="1"/>
  </cols>
  <sheetData>
    <row r="1" spans="1:7" ht="12.75" customHeight="1">
      <c r="A1" s="141" t="s">
        <v>330</v>
      </c>
      <c r="B1" s="141"/>
      <c r="C1" s="141"/>
      <c r="D1" s="141"/>
      <c r="E1" s="141"/>
      <c r="F1" s="141"/>
      <c r="G1" s="141"/>
    </row>
    <row r="2" spans="1:7" ht="18" customHeight="1">
      <c r="A2" s="272" t="s">
        <v>198</v>
      </c>
      <c r="B2" s="272"/>
      <c r="C2" s="272"/>
      <c r="D2" s="272"/>
      <c r="E2" s="272"/>
      <c r="F2" s="272"/>
      <c r="G2" s="272"/>
    </row>
    <row r="3" spans="1:7" ht="17.25" customHeight="1">
      <c r="A3" s="273" t="s">
        <v>150</v>
      </c>
      <c r="B3" s="273"/>
      <c r="C3" s="273"/>
      <c r="D3" s="273"/>
      <c r="E3" s="273"/>
      <c r="F3" s="273"/>
      <c r="G3" s="273"/>
    </row>
    <row r="4" spans="1:7" ht="15" customHeight="1">
      <c r="A4" s="273" t="s">
        <v>310</v>
      </c>
      <c r="B4" s="273"/>
      <c r="C4" s="273"/>
      <c r="D4" s="273"/>
      <c r="E4" s="273"/>
      <c r="F4" s="273"/>
      <c r="G4" s="273"/>
    </row>
    <row r="5" spans="1:7" ht="12.75">
      <c r="A5" s="303" t="s">
        <v>121</v>
      </c>
      <c r="B5" s="303"/>
      <c r="C5" s="254" t="s">
        <v>69</v>
      </c>
      <c r="D5" s="256" t="s">
        <v>44</v>
      </c>
      <c r="E5" s="256"/>
      <c r="F5" s="256" t="s">
        <v>45</v>
      </c>
      <c r="G5" s="256"/>
    </row>
    <row r="6" spans="1:7" ht="13.5" thickBot="1">
      <c r="A6" s="304"/>
      <c r="B6" s="304"/>
      <c r="C6" s="274"/>
      <c r="D6" s="64" t="s">
        <v>48</v>
      </c>
      <c r="E6" s="64" t="s">
        <v>46</v>
      </c>
      <c r="F6" s="64" t="s">
        <v>48</v>
      </c>
      <c r="G6" s="64" t="s">
        <v>46</v>
      </c>
    </row>
    <row r="7" spans="1:11" ht="13.5" customHeight="1" thickTop="1">
      <c r="A7" s="52">
        <v>820</v>
      </c>
      <c r="B7" s="18" t="s">
        <v>5</v>
      </c>
      <c r="C7" s="25">
        <v>2917</v>
      </c>
      <c r="D7" s="25">
        <v>1141</v>
      </c>
      <c r="E7" s="27">
        <v>0.391</v>
      </c>
      <c r="F7" s="26">
        <v>1776</v>
      </c>
      <c r="G7" s="27">
        <v>0.609</v>
      </c>
      <c r="H7" s="16"/>
      <c r="I7" s="10"/>
      <c r="J7" s="16"/>
      <c r="K7" s="16"/>
    </row>
    <row r="8" spans="1:11" ht="13.5" customHeight="1">
      <c r="A8" s="15">
        <v>821</v>
      </c>
      <c r="B8" s="5" t="s">
        <v>6</v>
      </c>
      <c r="C8" s="22">
        <v>866</v>
      </c>
      <c r="D8" s="22">
        <v>434</v>
      </c>
      <c r="E8" s="23">
        <v>0.501</v>
      </c>
      <c r="F8" s="6">
        <v>432</v>
      </c>
      <c r="G8" s="23">
        <v>0.499</v>
      </c>
      <c r="H8" s="16"/>
      <c r="I8" s="10"/>
      <c r="J8" s="16"/>
      <c r="K8" s="16"/>
    </row>
    <row r="9" spans="1:11" ht="13.5" customHeight="1">
      <c r="A9" s="15">
        <v>840</v>
      </c>
      <c r="B9" s="5" t="s">
        <v>7</v>
      </c>
      <c r="C9" s="22">
        <v>789</v>
      </c>
      <c r="D9" s="22">
        <v>231</v>
      </c>
      <c r="E9" s="23">
        <v>0.293</v>
      </c>
      <c r="F9" s="6">
        <v>558</v>
      </c>
      <c r="G9" s="23">
        <v>0.707</v>
      </c>
      <c r="H9" s="16"/>
      <c r="I9" s="10"/>
      <c r="J9" s="16"/>
      <c r="K9" s="16"/>
    </row>
    <row r="10" spans="1:11" ht="13.5" customHeight="1">
      <c r="A10" s="15">
        <v>822</v>
      </c>
      <c r="B10" s="5" t="s">
        <v>8</v>
      </c>
      <c r="C10" s="22">
        <v>3966</v>
      </c>
      <c r="D10" s="22">
        <v>1296</v>
      </c>
      <c r="E10" s="23">
        <v>0.327</v>
      </c>
      <c r="F10" s="6">
        <v>2670</v>
      </c>
      <c r="G10" s="23">
        <v>0.673</v>
      </c>
      <c r="H10" s="16"/>
      <c r="I10" s="10"/>
      <c r="J10" s="16"/>
      <c r="K10" s="16"/>
    </row>
    <row r="11" spans="1:11" ht="13.5" customHeight="1">
      <c r="A11" s="15">
        <v>823</v>
      </c>
      <c r="B11" s="5" t="s">
        <v>9</v>
      </c>
      <c r="C11" s="22">
        <v>3489</v>
      </c>
      <c r="D11" s="22">
        <v>1475</v>
      </c>
      <c r="E11" s="23">
        <v>0.423</v>
      </c>
      <c r="F11" s="6">
        <v>2014</v>
      </c>
      <c r="G11" s="23">
        <v>0.577</v>
      </c>
      <c r="H11" s="16"/>
      <c r="I11" s="10"/>
      <c r="J11" s="16"/>
      <c r="K11" s="16"/>
    </row>
    <row r="12" spans="1:11" ht="13.5" customHeight="1">
      <c r="A12" s="15">
        <v>824</v>
      </c>
      <c r="B12" s="5" t="s">
        <v>10</v>
      </c>
      <c r="C12" s="22">
        <v>4244</v>
      </c>
      <c r="D12" s="22">
        <v>1649</v>
      </c>
      <c r="E12" s="23">
        <v>0.389</v>
      </c>
      <c r="F12" s="6">
        <v>2595</v>
      </c>
      <c r="G12" s="23">
        <v>0.611</v>
      </c>
      <c r="H12" s="16"/>
      <c r="I12" s="10"/>
      <c r="J12" s="16"/>
      <c r="K12" s="16"/>
    </row>
    <row r="13" spans="1:11" ht="13.5" customHeight="1">
      <c r="A13" s="15">
        <v>835</v>
      </c>
      <c r="B13" s="5" t="s">
        <v>11</v>
      </c>
      <c r="C13" s="22">
        <v>5626</v>
      </c>
      <c r="D13" s="22">
        <v>1822</v>
      </c>
      <c r="E13" s="23">
        <v>0.324</v>
      </c>
      <c r="F13" s="6">
        <v>3804</v>
      </c>
      <c r="G13" s="23">
        <v>0.676</v>
      </c>
      <c r="H13" s="16"/>
      <c r="I13" s="10"/>
      <c r="J13" s="16"/>
      <c r="K13" s="16"/>
    </row>
    <row r="14" spans="1:11" ht="13.5" customHeight="1">
      <c r="A14" s="15">
        <v>827</v>
      </c>
      <c r="B14" s="5" t="s">
        <v>12</v>
      </c>
      <c r="C14" s="22">
        <v>5582</v>
      </c>
      <c r="D14" s="22">
        <v>2386</v>
      </c>
      <c r="E14" s="23">
        <v>0.427</v>
      </c>
      <c r="F14" s="6">
        <v>3196</v>
      </c>
      <c r="G14" s="23">
        <v>0.573</v>
      </c>
      <c r="H14" s="16"/>
      <c r="I14" s="10"/>
      <c r="J14" s="16"/>
      <c r="K14" s="16"/>
    </row>
    <row r="15" spans="1:11" ht="13.5" customHeight="1">
      <c r="A15" s="15">
        <v>828</v>
      </c>
      <c r="B15" s="5" t="s">
        <v>13</v>
      </c>
      <c r="C15" s="22">
        <v>3535</v>
      </c>
      <c r="D15" s="22">
        <v>1161</v>
      </c>
      <c r="E15" s="23">
        <v>0.328</v>
      </c>
      <c r="F15" s="6">
        <v>2374</v>
      </c>
      <c r="G15" s="23">
        <v>0.672</v>
      </c>
      <c r="H15" s="16"/>
      <c r="I15" s="10"/>
      <c r="J15" s="16"/>
      <c r="K15" s="16"/>
    </row>
    <row r="16" spans="1:11" ht="13.5" customHeight="1">
      <c r="A16" s="15">
        <v>829</v>
      </c>
      <c r="B16" s="5" t="s">
        <v>14</v>
      </c>
      <c r="C16" s="22">
        <v>2793</v>
      </c>
      <c r="D16" s="22">
        <v>1101</v>
      </c>
      <c r="E16" s="23">
        <v>0.394</v>
      </c>
      <c r="F16" s="6">
        <v>1692</v>
      </c>
      <c r="G16" s="23">
        <v>0.606</v>
      </c>
      <c r="H16" s="16"/>
      <c r="I16" s="10"/>
      <c r="J16" s="16"/>
      <c r="K16" s="16"/>
    </row>
    <row r="17" spans="1:11" ht="13.5" customHeight="1">
      <c r="A17" s="15">
        <v>830</v>
      </c>
      <c r="B17" s="5" t="s">
        <v>15</v>
      </c>
      <c r="C17" s="22">
        <v>4106</v>
      </c>
      <c r="D17" s="22">
        <v>1531</v>
      </c>
      <c r="E17" s="23">
        <v>0.373</v>
      </c>
      <c r="F17" s="6">
        <v>2575</v>
      </c>
      <c r="G17" s="23">
        <v>0.627</v>
      </c>
      <c r="H17" s="16"/>
      <c r="I17" s="10"/>
      <c r="J17" s="16"/>
      <c r="K17" s="16"/>
    </row>
    <row r="18" spans="1:11" ht="13.5" customHeight="1">
      <c r="A18" s="15">
        <v>825</v>
      </c>
      <c r="B18" s="5" t="s">
        <v>16</v>
      </c>
      <c r="C18" s="22">
        <v>1366</v>
      </c>
      <c r="D18" s="22">
        <v>504</v>
      </c>
      <c r="E18" s="23">
        <v>0.369</v>
      </c>
      <c r="F18" s="6">
        <v>862</v>
      </c>
      <c r="G18" s="23">
        <v>0.631</v>
      </c>
      <c r="H18" s="16"/>
      <c r="I18" s="10"/>
      <c r="J18" s="16"/>
      <c r="K18" s="16"/>
    </row>
    <row r="19" spans="1:11" ht="13.5" customHeight="1">
      <c r="A19" s="15">
        <v>847</v>
      </c>
      <c r="B19" s="5" t="s">
        <v>17</v>
      </c>
      <c r="C19" s="22">
        <v>908</v>
      </c>
      <c r="D19" s="22">
        <v>257</v>
      </c>
      <c r="E19" s="23">
        <v>0.283</v>
      </c>
      <c r="F19" s="6">
        <v>651</v>
      </c>
      <c r="G19" s="23">
        <v>0.717</v>
      </c>
      <c r="H19" s="16"/>
      <c r="I19" s="10"/>
      <c r="J19" s="16"/>
      <c r="K19" s="16"/>
    </row>
    <row r="20" spans="1:11" ht="13.5" customHeight="1">
      <c r="A20" s="15">
        <v>831</v>
      </c>
      <c r="B20" s="5" t="s">
        <v>18</v>
      </c>
      <c r="C20" s="22">
        <v>4211</v>
      </c>
      <c r="D20" s="22">
        <v>1381</v>
      </c>
      <c r="E20" s="23">
        <v>0.328</v>
      </c>
      <c r="F20" s="6">
        <v>2830</v>
      </c>
      <c r="G20" s="23">
        <v>0.672</v>
      </c>
      <c r="H20" s="16"/>
      <c r="I20" s="10"/>
      <c r="J20" s="16"/>
      <c r="K20" s="16"/>
    </row>
    <row r="21" spans="1:11" ht="13.5" customHeight="1">
      <c r="A21" s="15">
        <v>832</v>
      </c>
      <c r="B21" s="5" t="s">
        <v>19</v>
      </c>
      <c r="C21" s="22">
        <v>5240</v>
      </c>
      <c r="D21" s="22">
        <v>2195</v>
      </c>
      <c r="E21" s="23">
        <v>0.419</v>
      </c>
      <c r="F21" s="6">
        <v>3045</v>
      </c>
      <c r="G21" s="23">
        <v>0.581</v>
      </c>
      <c r="H21" s="16"/>
      <c r="I21" s="10"/>
      <c r="J21" s="16"/>
      <c r="K21" s="16"/>
    </row>
    <row r="22" spans="1:11" ht="13.5" customHeight="1">
      <c r="A22" s="15">
        <v>833</v>
      </c>
      <c r="B22" s="5" t="s">
        <v>20</v>
      </c>
      <c r="C22" s="22">
        <v>1590</v>
      </c>
      <c r="D22" s="22">
        <v>698</v>
      </c>
      <c r="E22" s="23">
        <v>0.439</v>
      </c>
      <c r="F22" s="6">
        <v>892</v>
      </c>
      <c r="G22" s="23">
        <v>0.561</v>
      </c>
      <c r="H22" s="16"/>
      <c r="I22" s="10"/>
      <c r="J22" s="16"/>
      <c r="K22" s="16"/>
    </row>
    <row r="23" spans="1:11" ht="13.5" customHeight="1">
      <c r="A23" s="15">
        <v>834</v>
      </c>
      <c r="B23" s="5" t="s">
        <v>21</v>
      </c>
      <c r="C23" s="22">
        <v>3310</v>
      </c>
      <c r="D23" s="22">
        <v>1228</v>
      </c>
      <c r="E23" s="23">
        <v>0.371</v>
      </c>
      <c r="F23" s="6">
        <v>2082</v>
      </c>
      <c r="G23" s="23">
        <v>0.629</v>
      </c>
      <c r="H23" s="16"/>
      <c r="I23" s="10"/>
      <c r="J23" s="16"/>
      <c r="K23" s="16"/>
    </row>
    <row r="24" spans="1:11" ht="13.5" customHeight="1">
      <c r="A24" s="15">
        <v>836</v>
      </c>
      <c r="B24" s="5" t="s">
        <v>22</v>
      </c>
      <c r="C24" s="22">
        <v>2773</v>
      </c>
      <c r="D24" s="22">
        <v>1288</v>
      </c>
      <c r="E24" s="23">
        <v>0.464</v>
      </c>
      <c r="F24" s="6">
        <v>1485</v>
      </c>
      <c r="G24" s="23">
        <v>0.536</v>
      </c>
      <c r="H24" s="16"/>
      <c r="I24" s="10"/>
      <c r="J24" s="16"/>
      <c r="K24" s="16"/>
    </row>
    <row r="25" spans="1:11" ht="13.5" customHeight="1">
      <c r="A25" s="15">
        <v>837</v>
      </c>
      <c r="B25" s="5" t="s">
        <v>23</v>
      </c>
      <c r="C25" s="22">
        <v>2226</v>
      </c>
      <c r="D25" s="22">
        <v>856</v>
      </c>
      <c r="E25" s="23">
        <v>0.385</v>
      </c>
      <c r="F25" s="6">
        <v>1370</v>
      </c>
      <c r="G25" s="23">
        <v>0.615</v>
      </c>
      <c r="H25" s="16"/>
      <c r="I25" s="10"/>
      <c r="J25" s="16"/>
      <c r="K25" s="16"/>
    </row>
    <row r="26" spans="1:11" ht="13.5" customHeight="1">
      <c r="A26" s="15">
        <v>838</v>
      </c>
      <c r="B26" s="5" t="s">
        <v>24</v>
      </c>
      <c r="C26" s="22">
        <v>2216</v>
      </c>
      <c r="D26" s="22">
        <v>912</v>
      </c>
      <c r="E26" s="23">
        <v>0.412</v>
      </c>
      <c r="F26" s="6">
        <v>1304</v>
      </c>
      <c r="G26" s="23">
        <v>0.588</v>
      </c>
      <c r="H26" s="16"/>
      <c r="I26" s="10"/>
      <c r="J26" s="16"/>
      <c r="K26" s="16"/>
    </row>
    <row r="27" spans="1:11" ht="13.5" customHeight="1">
      <c r="A27" s="15">
        <v>839</v>
      </c>
      <c r="B27" s="5" t="s">
        <v>25</v>
      </c>
      <c r="C27" s="22">
        <v>2560</v>
      </c>
      <c r="D27" s="22">
        <v>985</v>
      </c>
      <c r="E27" s="23">
        <v>0.385</v>
      </c>
      <c r="F27" s="6">
        <v>1575</v>
      </c>
      <c r="G27" s="23">
        <v>0.615</v>
      </c>
      <c r="H27" s="16"/>
      <c r="I27" s="10"/>
      <c r="J27" s="16"/>
      <c r="K27" s="16"/>
    </row>
    <row r="28" spans="1:11" ht="13.5" customHeight="1">
      <c r="A28" s="15">
        <v>849</v>
      </c>
      <c r="B28" s="5" t="s">
        <v>26</v>
      </c>
      <c r="C28" s="22">
        <v>2361</v>
      </c>
      <c r="D28" s="22">
        <v>804</v>
      </c>
      <c r="E28" s="23">
        <v>0.341</v>
      </c>
      <c r="F28" s="6">
        <v>1557</v>
      </c>
      <c r="G28" s="23">
        <v>0.659</v>
      </c>
      <c r="H28" s="16"/>
      <c r="I28" s="10"/>
      <c r="J28" s="16"/>
      <c r="K28" s="16"/>
    </row>
    <row r="29" spans="1:11" ht="13.5" customHeight="1">
      <c r="A29" s="15">
        <v>844</v>
      </c>
      <c r="B29" s="5" t="s">
        <v>27</v>
      </c>
      <c r="C29" s="22">
        <v>2004</v>
      </c>
      <c r="D29" s="22">
        <v>659</v>
      </c>
      <c r="E29" s="23">
        <v>0.329</v>
      </c>
      <c r="F29" s="6">
        <v>1345</v>
      </c>
      <c r="G29" s="23">
        <v>0.671</v>
      </c>
      <c r="H29" s="16"/>
      <c r="I29" s="10"/>
      <c r="J29" s="16"/>
      <c r="K29" s="16"/>
    </row>
    <row r="30" spans="1:11" ht="13.5" customHeight="1">
      <c r="A30" s="15">
        <v>818</v>
      </c>
      <c r="B30" s="5" t="s">
        <v>28</v>
      </c>
      <c r="C30" s="22">
        <v>1518</v>
      </c>
      <c r="D30" s="22">
        <v>607</v>
      </c>
      <c r="E30" s="23">
        <v>0.4</v>
      </c>
      <c r="F30" s="6">
        <v>911</v>
      </c>
      <c r="G30" s="23">
        <v>0.6</v>
      </c>
      <c r="H30" s="16"/>
      <c r="I30" s="10"/>
      <c r="J30" s="16"/>
      <c r="K30" s="16"/>
    </row>
    <row r="31" spans="1:11" ht="13.5" customHeight="1">
      <c r="A31" s="15">
        <v>817</v>
      </c>
      <c r="B31" s="5" t="s">
        <v>29</v>
      </c>
      <c r="C31" s="22">
        <v>851</v>
      </c>
      <c r="D31" s="22">
        <v>348</v>
      </c>
      <c r="E31" s="23">
        <v>0.409</v>
      </c>
      <c r="F31" s="6">
        <v>503</v>
      </c>
      <c r="G31" s="23">
        <v>0.591</v>
      </c>
      <c r="H31" s="16"/>
      <c r="I31" s="10"/>
      <c r="J31" s="16"/>
      <c r="K31" s="16"/>
    </row>
    <row r="32" spans="1:11" ht="13.5" customHeight="1">
      <c r="A32" s="15">
        <v>841</v>
      </c>
      <c r="B32" s="5" t="s">
        <v>30</v>
      </c>
      <c r="C32" s="22">
        <v>4502</v>
      </c>
      <c r="D32" s="22">
        <v>1584</v>
      </c>
      <c r="E32" s="23">
        <v>0.352</v>
      </c>
      <c r="F32" s="6">
        <v>2918</v>
      </c>
      <c r="G32" s="23">
        <v>0.648</v>
      </c>
      <c r="H32" s="16"/>
      <c r="I32" s="10"/>
      <c r="J32" s="16"/>
      <c r="K32" s="16"/>
    </row>
    <row r="33" spans="1:11" ht="13.5" customHeight="1">
      <c r="A33" s="15">
        <v>842</v>
      </c>
      <c r="B33" s="5" t="s">
        <v>31</v>
      </c>
      <c r="C33" s="22">
        <v>2132</v>
      </c>
      <c r="D33" s="22">
        <v>1070</v>
      </c>
      <c r="E33" s="23">
        <v>0.502</v>
      </c>
      <c r="F33" s="6">
        <v>1062</v>
      </c>
      <c r="G33" s="23">
        <v>0.498</v>
      </c>
      <c r="H33" s="16"/>
      <c r="I33" s="10"/>
      <c r="J33" s="16"/>
      <c r="K33" s="16"/>
    </row>
    <row r="34" spans="1:11" ht="13.5" customHeight="1">
      <c r="A34" s="15">
        <v>843</v>
      </c>
      <c r="B34" s="5" t="s">
        <v>32</v>
      </c>
      <c r="C34" s="22">
        <v>991</v>
      </c>
      <c r="D34" s="22">
        <v>276</v>
      </c>
      <c r="E34" s="23">
        <v>0.279</v>
      </c>
      <c r="F34" s="6">
        <v>715</v>
      </c>
      <c r="G34" s="23">
        <v>0.721</v>
      </c>
      <c r="H34" s="16"/>
      <c r="I34" s="10"/>
      <c r="J34" s="16"/>
      <c r="K34" s="16"/>
    </row>
    <row r="35" spans="1:11" ht="13.5" customHeight="1">
      <c r="A35" s="15">
        <v>846</v>
      </c>
      <c r="B35" s="5" t="s">
        <v>33</v>
      </c>
      <c r="C35" s="22">
        <v>1499</v>
      </c>
      <c r="D35" s="22">
        <v>501</v>
      </c>
      <c r="E35" s="23">
        <v>0.334</v>
      </c>
      <c r="F35" s="6">
        <v>998</v>
      </c>
      <c r="G35" s="23">
        <v>0.666</v>
      </c>
      <c r="H35" s="16"/>
      <c r="I35" s="10"/>
      <c r="J35" s="16"/>
      <c r="K35" s="16"/>
    </row>
    <row r="36" spans="1:11" ht="13.5" customHeight="1">
      <c r="A36" s="15">
        <v>845</v>
      </c>
      <c r="B36" s="5" t="s">
        <v>34</v>
      </c>
      <c r="C36" s="22">
        <v>657</v>
      </c>
      <c r="D36" s="22">
        <v>211</v>
      </c>
      <c r="E36" s="23">
        <v>0.321</v>
      </c>
      <c r="F36" s="6">
        <v>446</v>
      </c>
      <c r="G36" s="23">
        <v>0.679</v>
      </c>
      <c r="H36" s="16"/>
      <c r="I36" s="10"/>
      <c r="J36" s="16"/>
      <c r="K36" s="16"/>
    </row>
    <row r="37" spans="1:11" ht="13.5" customHeight="1">
      <c r="A37" s="15">
        <v>848</v>
      </c>
      <c r="B37" s="5" t="s">
        <v>35</v>
      </c>
      <c r="C37" s="22">
        <v>2650</v>
      </c>
      <c r="D37" s="22">
        <v>944</v>
      </c>
      <c r="E37" s="23">
        <v>0.356</v>
      </c>
      <c r="F37" s="6">
        <v>1706</v>
      </c>
      <c r="G37" s="23">
        <v>0.644</v>
      </c>
      <c r="H37" s="16"/>
      <c r="I37" s="10"/>
      <c r="J37" s="16"/>
      <c r="K37" s="16"/>
    </row>
    <row r="38" spans="1:11" ht="13.5" customHeight="1">
      <c r="A38" s="15">
        <v>826</v>
      </c>
      <c r="B38" s="5" t="s">
        <v>36</v>
      </c>
      <c r="C38" s="22">
        <v>4211</v>
      </c>
      <c r="D38" s="22">
        <v>1217</v>
      </c>
      <c r="E38" s="23">
        <v>0.289</v>
      </c>
      <c r="F38" s="6">
        <v>2994</v>
      </c>
      <c r="G38" s="23">
        <v>0.711</v>
      </c>
      <c r="H38" s="16"/>
      <c r="I38" s="10"/>
      <c r="J38" s="16"/>
      <c r="K38" s="16"/>
    </row>
    <row r="39" spans="1:11" ht="13.5" customHeight="1" thickBot="1">
      <c r="A39" s="54">
        <v>819</v>
      </c>
      <c r="B39" s="28" t="s">
        <v>37</v>
      </c>
      <c r="C39" s="29">
        <v>1787</v>
      </c>
      <c r="D39" s="29">
        <v>778</v>
      </c>
      <c r="E39" s="35">
        <v>0.435</v>
      </c>
      <c r="F39" s="29">
        <v>1009</v>
      </c>
      <c r="G39" s="35">
        <v>0.565</v>
      </c>
      <c r="H39" s="16"/>
      <c r="I39" s="10"/>
      <c r="J39" s="16"/>
      <c r="K39" s="16"/>
    </row>
    <row r="40" spans="1:11" ht="13.5" customHeight="1" thickBot="1">
      <c r="A40" s="302" t="s">
        <v>38</v>
      </c>
      <c r="B40" s="261"/>
      <c r="C40" s="4">
        <f>SUM(C7:C39)</f>
        <v>89476</v>
      </c>
      <c r="D40" s="4">
        <f>SUM(D7:D39)</f>
        <v>33530</v>
      </c>
      <c r="E40" s="37">
        <f>D40/C40</f>
        <v>0.3747373597389244</v>
      </c>
      <c r="F40" s="4">
        <f>SUM(F7:F39)</f>
        <v>55946</v>
      </c>
      <c r="G40" s="37">
        <f>F40/C40</f>
        <v>0.6252626402610756</v>
      </c>
      <c r="H40" s="16"/>
      <c r="I40" s="10"/>
      <c r="J40" s="16"/>
      <c r="K40" s="16"/>
    </row>
    <row r="41" spans="4:11" ht="12.75">
      <c r="D41" s="10"/>
      <c r="E41" s="16"/>
      <c r="I41" s="10"/>
      <c r="J41" s="16"/>
      <c r="K41" s="16"/>
    </row>
    <row r="42" ht="12.75">
      <c r="D42" s="10"/>
    </row>
    <row r="44" ht="12.75">
      <c r="F44" s="7"/>
    </row>
    <row r="45" ht="12.75">
      <c r="E45" s="9"/>
    </row>
  </sheetData>
  <mergeCells count="8">
    <mergeCell ref="A40:B40"/>
    <mergeCell ref="A2:G2"/>
    <mergeCell ref="A3:G3"/>
    <mergeCell ref="A4:G4"/>
    <mergeCell ref="D5:E5"/>
    <mergeCell ref="F5:G5"/>
    <mergeCell ref="A5:B6"/>
    <mergeCell ref="C5:C6"/>
  </mergeCells>
  <printOptions horizontalCentered="1"/>
  <pageMargins left="0.75" right="0.75" top="0.75" bottom="0.75" header="0.5" footer="0.5"/>
  <pageSetup fitToHeight="1" fitToWidth="1" horizontalDpi="600" verticalDpi="600"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7.140625" style="0" customWidth="1"/>
    <col min="4" max="4" width="12.00390625" style="0" customWidth="1"/>
    <col min="5" max="5" width="5.57421875" style="0" bestFit="1" customWidth="1"/>
    <col min="6" max="6" width="14.421875" style="0" customWidth="1"/>
    <col min="7" max="7" width="8.8515625" style="0" customWidth="1"/>
    <col min="8" max="8" width="14.7109375" style="11" customWidth="1"/>
    <col min="9" max="9" width="11.7109375" style="10" bestFit="1" customWidth="1"/>
  </cols>
  <sheetData>
    <row r="1" spans="1:9" ht="12.75" customHeight="1">
      <c r="A1" s="141" t="s">
        <v>329</v>
      </c>
      <c r="B1" s="141"/>
      <c r="C1" s="141"/>
      <c r="D1" s="141"/>
      <c r="E1" s="141"/>
      <c r="F1" s="141"/>
      <c r="G1" s="141"/>
      <c r="H1" s="240"/>
      <c r="I1" s="141"/>
    </row>
    <row r="2" spans="1:10" ht="15" customHeight="1">
      <c r="A2" s="272" t="s">
        <v>172</v>
      </c>
      <c r="B2" s="272"/>
      <c r="C2" s="272"/>
      <c r="D2" s="272"/>
      <c r="E2" s="272"/>
      <c r="F2" s="272"/>
      <c r="G2" s="272"/>
      <c r="H2" s="272"/>
      <c r="I2" s="272"/>
      <c r="J2" s="1"/>
    </row>
    <row r="3" spans="1:10" ht="18" customHeight="1">
      <c r="A3" s="307" t="s">
        <v>116</v>
      </c>
      <c r="B3" s="307"/>
      <c r="C3" s="307"/>
      <c r="D3" s="307"/>
      <c r="E3" s="307"/>
      <c r="F3" s="307"/>
      <c r="G3" s="307"/>
      <c r="H3" s="307"/>
      <c r="I3" s="307"/>
      <c r="J3" s="1"/>
    </row>
    <row r="4" spans="1:10" ht="15" customHeight="1">
      <c r="A4" s="264" t="s">
        <v>311</v>
      </c>
      <c r="B4" s="264"/>
      <c r="C4" s="264"/>
      <c r="D4" s="264"/>
      <c r="E4" s="264"/>
      <c r="F4" s="264"/>
      <c r="G4" s="264"/>
      <c r="H4" s="264"/>
      <c r="I4" s="264"/>
      <c r="J4" s="1"/>
    </row>
    <row r="5" spans="1:10" ht="15" customHeight="1">
      <c r="A5" s="178"/>
      <c r="B5" s="178"/>
      <c r="C5" s="178"/>
      <c r="D5" s="178"/>
      <c r="E5" s="178"/>
      <c r="F5" s="178"/>
      <c r="G5" s="178"/>
      <c r="H5" s="241"/>
      <c r="I5" s="178"/>
      <c r="J5" s="1"/>
    </row>
    <row r="6" spans="1:10" ht="12.75" customHeight="1">
      <c r="A6" s="303" t="s">
        <v>121</v>
      </c>
      <c r="B6" s="305"/>
      <c r="C6" s="308" t="s">
        <v>117</v>
      </c>
      <c r="D6" s="308" t="s">
        <v>118</v>
      </c>
      <c r="E6" s="308" t="s">
        <v>273</v>
      </c>
      <c r="F6" s="308" t="s">
        <v>134</v>
      </c>
      <c r="G6" s="308" t="s">
        <v>119</v>
      </c>
      <c r="H6" s="311" t="s">
        <v>274</v>
      </c>
      <c r="I6" s="310" t="s">
        <v>139</v>
      </c>
      <c r="J6" s="1"/>
    </row>
    <row r="7" spans="1:9" ht="44.25" customHeight="1" thickBot="1">
      <c r="A7" s="304"/>
      <c r="B7" s="306"/>
      <c r="C7" s="313"/>
      <c r="D7" s="313"/>
      <c r="E7" s="313"/>
      <c r="F7" s="309"/>
      <c r="G7" s="309"/>
      <c r="H7" s="312"/>
      <c r="I7" s="309"/>
    </row>
    <row r="8" spans="1:12" ht="15" customHeight="1" thickTop="1">
      <c r="A8" s="52">
        <v>820</v>
      </c>
      <c r="B8" s="18" t="s">
        <v>275</v>
      </c>
      <c r="C8" s="43">
        <v>190</v>
      </c>
      <c r="D8" s="25">
        <v>19</v>
      </c>
      <c r="E8" s="25">
        <v>0</v>
      </c>
      <c r="F8" s="25">
        <v>1711</v>
      </c>
      <c r="G8" s="25">
        <v>79</v>
      </c>
      <c r="H8" s="34">
        <v>550</v>
      </c>
      <c r="I8" s="25">
        <v>1935</v>
      </c>
      <c r="K8" s="10"/>
      <c r="L8" s="10"/>
    </row>
    <row r="9" spans="1:12" ht="15" customHeight="1">
      <c r="A9" s="15">
        <v>821</v>
      </c>
      <c r="B9" s="5" t="s">
        <v>276</v>
      </c>
      <c r="C9" s="42">
        <v>92</v>
      </c>
      <c r="D9" s="22">
        <v>31</v>
      </c>
      <c r="E9" s="22">
        <v>1</v>
      </c>
      <c r="F9" s="22">
        <v>344</v>
      </c>
      <c r="G9" s="22">
        <v>68</v>
      </c>
      <c r="H9" s="33">
        <v>128</v>
      </c>
      <c r="I9" s="22">
        <v>471</v>
      </c>
      <c r="K9" s="10"/>
      <c r="L9" s="10"/>
    </row>
    <row r="10" spans="1:12" ht="15" customHeight="1">
      <c r="A10" s="15">
        <v>840</v>
      </c>
      <c r="B10" s="5" t="s">
        <v>277</v>
      </c>
      <c r="C10" s="22">
        <v>62</v>
      </c>
      <c r="D10" s="22">
        <v>21</v>
      </c>
      <c r="E10" s="22">
        <v>1</v>
      </c>
      <c r="F10" s="22">
        <v>278</v>
      </c>
      <c r="G10" s="22">
        <v>7</v>
      </c>
      <c r="H10" s="33">
        <v>84</v>
      </c>
      <c r="I10" s="22">
        <v>364</v>
      </c>
      <c r="K10" s="10"/>
      <c r="L10" s="10"/>
    </row>
    <row r="11" spans="1:12" ht="15" customHeight="1">
      <c r="A11" s="15">
        <v>822</v>
      </c>
      <c r="B11" s="5" t="s">
        <v>278</v>
      </c>
      <c r="C11" s="22">
        <v>269</v>
      </c>
      <c r="D11" s="22">
        <v>91</v>
      </c>
      <c r="E11" s="22">
        <v>38</v>
      </c>
      <c r="F11" s="22">
        <v>1415</v>
      </c>
      <c r="G11" s="22">
        <v>140</v>
      </c>
      <c r="H11" s="33">
        <v>413</v>
      </c>
      <c r="I11" s="22">
        <v>1877</v>
      </c>
      <c r="K11" s="10"/>
      <c r="L11" s="10"/>
    </row>
    <row r="12" spans="1:12" ht="15" customHeight="1">
      <c r="A12" s="15">
        <v>823</v>
      </c>
      <c r="B12" s="5" t="s">
        <v>279</v>
      </c>
      <c r="C12" s="22">
        <v>206</v>
      </c>
      <c r="D12" s="22">
        <v>132</v>
      </c>
      <c r="E12" s="22">
        <v>13</v>
      </c>
      <c r="F12" s="22">
        <v>1605</v>
      </c>
      <c r="G12" s="22">
        <v>110</v>
      </c>
      <c r="H12" s="33">
        <v>406</v>
      </c>
      <c r="I12" s="22">
        <v>1959</v>
      </c>
      <c r="K12" s="10"/>
      <c r="L12" s="10"/>
    </row>
    <row r="13" spans="1:12" ht="15" customHeight="1">
      <c r="A13" s="15">
        <v>824</v>
      </c>
      <c r="B13" s="5" t="s">
        <v>280</v>
      </c>
      <c r="C13" s="22">
        <v>234</v>
      </c>
      <c r="D13" s="22">
        <v>44</v>
      </c>
      <c r="E13" s="22">
        <v>10</v>
      </c>
      <c r="F13" s="22">
        <v>1958</v>
      </c>
      <c r="G13" s="22">
        <v>162</v>
      </c>
      <c r="H13" s="33">
        <v>620</v>
      </c>
      <c r="I13" s="22">
        <v>2368</v>
      </c>
      <c r="K13" s="10"/>
      <c r="L13" s="10"/>
    </row>
    <row r="14" spans="1:12" ht="15" customHeight="1">
      <c r="A14" s="15">
        <v>835</v>
      </c>
      <c r="B14" s="5" t="s">
        <v>281</v>
      </c>
      <c r="C14" s="22">
        <v>1003</v>
      </c>
      <c r="D14" s="22">
        <v>112</v>
      </c>
      <c r="E14" s="22">
        <v>20</v>
      </c>
      <c r="F14" s="22">
        <v>3011</v>
      </c>
      <c r="G14" s="22">
        <v>166</v>
      </c>
      <c r="H14" s="33">
        <v>761</v>
      </c>
      <c r="I14" s="22">
        <v>3559</v>
      </c>
      <c r="K14" s="10"/>
      <c r="L14" s="10"/>
    </row>
    <row r="15" spans="1:12" ht="15" customHeight="1">
      <c r="A15" s="15">
        <v>827</v>
      </c>
      <c r="B15" s="5" t="s">
        <v>282</v>
      </c>
      <c r="C15" s="22">
        <v>390</v>
      </c>
      <c r="D15" s="22">
        <v>11</v>
      </c>
      <c r="E15" s="22">
        <v>84</v>
      </c>
      <c r="F15" s="22">
        <v>1715</v>
      </c>
      <c r="G15" s="22">
        <v>152</v>
      </c>
      <c r="H15" s="33">
        <v>961</v>
      </c>
      <c r="I15" s="22">
        <v>2515</v>
      </c>
      <c r="K15" s="10"/>
      <c r="L15" s="10"/>
    </row>
    <row r="16" spans="1:12" ht="15" customHeight="1">
      <c r="A16" s="15">
        <v>828</v>
      </c>
      <c r="B16" s="5" t="s">
        <v>283</v>
      </c>
      <c r="C16" s="22">
        <v>177</v>
      </c>
      <c r="D16" s="22">
        <v>38</v>
      </c>
      <c r="E16" s="22">
        <v>26</v>
      </c>
      <c r="F16" s="22">
        <v>1385</v>
      </c>
      <c r="G16" s="22">
        <v>77</v>
      </c>
      <c r="H16" s="33">
        <v>600</v>
      </c>
      <c r="I16" s="22">
        <v>1847</v>
      </c>
      <c r="K16" s="10"/>
      <c r="L16" s="10"/>
    </row>
    <row r="17" spans="1:12" ht="15" customHeight="1">
      <c r="A17" s="15">
        <v>829</v>
      </c>
      <c r="B17" s="5" t="s">
        <v>284</v>
      </c>
      <c r="C17" s="22">
        <v>206</v>
      </c>
      <c r="D17" s="22">
        <v>77</v>
      </c>
      <c r="E17" s="22">
        <v>7</v>
      </c>
      <c r="F17" s="22">
        <v>1011</v>
      </c>
      <c r="G17" s="22">
        <v>74</v>
      </c>
      <c r="H17" s="33">
        <v>347</v>
      </c>
      <c r="I17" s="22">
        <v>1371</v>
      </c>
      <c r="K17" s="10"/>
      <c r="L17" s="10"/>
    </row>
    <row r="18" spans="1:12" ht="15" customHeight="1">
      <c r="A18" s="15">
        <v>830</v>
      </c>
      <c r="B18" s="5" t="s">
        <v>285</v>
      </c>
      <c r="C18" s="22">
        <v>194</v>
      </c>
      <c r="D18" s="22">
        <v>645</v>
      </c>
      <c r="E18" s="22">
        <v>123</v>
      </c>
      <c r="F18" s="22">
        <v>1722</v>
      </c>
      <c r="G18" s="22">
        <v>71</v>
      </c>
      <c r="H18" s="33">
        <v>685</v>
      </c>
      <c r="I18" s="22">
        <v>2486</v>
      </c>
      <c r="K18" s="10"/>
      <c r="L18" s="10"/>
    </row>
    <row r="19" spans="1:12" ht="15" customHeight="1">
      <c r="A19" s="15">
        <v>825</v>
      </c>
      <c r="B19" s="5" t="s">
        <v>286</v>
      </c>
      <c r="C19" s="22">
        <v>182</v>
      </c>
      <c r="D19" s="22">
        <v>82</v>
      </c>
      <c r="E19" s="22">
        <v>0</v>
      </c>
      <c r="F19" s="22">
        <v>546</v>
      </c>
      <c r="G19" s="22">
        <v>113</v>
      </c>
      <c r="H19" s="33">
        <v>196</v>
      </c>
      <c r="I19" s="22">
        <v>785</v>
      </c>
      <c r="K19" s="10"/>
      <c r="L19" s="10"/>
    </row>
    <row r="20" spans="1:12" ht="15" customHeight="1">
      <c r="A20" s="15">
        <v>847</v>
      </c>
      <c r="B20" s="5" t="s">
        <v>287</v>
      </c>
      <c r="C20" s="22">
        <v>225</v>
      </c>
      <c r="D20" s="22">
        <v>49</v>
      </c>
      <c r="E20" s="22">
        <v>1</v>
      </c>
      <c r="F20" s="22">
        <v>477</v>
      </c>
      <c r="G20" s="22">
        <v>31</v>
      </c>
      <c r="H20" s="33">
        <v>124</v>
      </c>
      <c r="I20" s="22">
        <v>580</v>
      </c>
      <c r="K20" s="10"/>
      <c r="L20" s="10"/>
    </row>
    <row r="21" spans="1:12" ht="15" customHeight="1">
      <c r="A21" s="15">
        <v>831</v>
      </c>
      <c r="B21" s="5" t="s">
        <v>288</v>
      </c>
      <c r="C21" s="22">
        <v>328</v>
      </c>
      <c r="D21" s="22">
        <v>91</v>
      </c>
      <c r="E21" s="22">
        <v>16</v>
      </c>
      <c r="F21" s="22">
        <v>1395</v>
      </c>
      <c r="G21" s="22">
        <v>75</v>
      </c>
      <c r="H21" s="33">
        <v>791</v>
      </c>
      <c r="I21" s="22">
        <v>2059</v>
      </c>
      <c r="K21" s="10"/>
      <c r="L21" s="10"/>
    </row>
    <row r="22" spans="1:12" ht="15" customHeight="1">
      <c r="A22" s="15">
        <v>832</v>
      </c>
      <c r="B22" s="5" t="s">
        <v>289</v>
      </c>
      <c r="C22" s="22">
        <v>150</v>
      </c>
      <c r="D22" s="22">
        <v>110</v>
      </c>
      <c r="E22" s="22">
        <v>283</v>
      </c>
      <c r="F22" s="22">
        <v>1521</v>
      </c>
      <c r="G22" s="22">
        <v>83</v>
      </c>
      <c r="H22" s="33">
        <v>944</v>
      </c>
      <c r="I22" s="22">
        <v>2408</v>
      </c>
      <c r="K22" s="10"/>
      <c r="L22" s="10"/>
    </row>
    <row r="23" spans="1:12" ht="15" customHeight="1">
      <c r="A23" s="15">
        <v>833</v>
      </c>
      <c r="B23" s="5" t="s">
        <v>290</v>
      </c>
      <c r="C23" s="22">
        <v>196</v>
      </c>
      <c r="D23" s="22">
        <v>50</v>
      </c>
      <c r="E23" s="22">
        <v>0</v>
      </c>
      <c r="F23" s="22">
        <v>521</v>
      </c>
      <c r="G23" s="22">
        <v>47</v>
      </c>
      <c r="H23" s="33">
        <v>199</v>
      </c>
      <c r="I23" s="22">
        <v>733</v>
      </c>
      <c r="K23" s="10"/>
      <c r="L23" s="10"/>
    </row>
    <row r="24" spans="1:12" ht="15" customHeight="1">
      <c r="A24" s="15">
        <v>834</v>
      </c>
      <c r="B24" s="5" t="s">
        <v>291</v>
      </c>
      <c r="C24" s="22">
        <v>261</v>
      </c>
      <c r="D24" s="22">
        <v>177</v>
      </c>
      <c r="E24" s="22">
        <v>38</v>
      </c>
      <c r="F24" s="22">
        <v>640</v>
      </c>
      <c r="G24" s="22">
        <v>270</v>
      </c>
      <c r="H24" s="33">
        <v>384</v>
      </c>
      <c r="I24" s="22">
        <v>1283</v>
      </c>
      <c r="K24" s="10"/>
      <c r="L24" s="10"/>
    </row>
    <row r="25" spans="1:12" ht="15" customHeight="1">
      <c r="A25" s="15">
        <v>836</v>
      </c>
      <c r="B25" s="5" t="s">
        <v>292</v>
      </c>
      <c r="C25" s="22">
        <v>159</v>
      </c>
      <c r="D25" s="22">
        <v>121</v>
      </c>
      <c r="E25" s="22">
        <v>17</v>
      </c>
      <c r="F25" s="22">
        <v>641</v>
      </c>
      <c r="G25" s="22">
        <v>121</v>
      </c>
      <c r="H25" s="33">
        <v>618</v>
      </c>
      <c r="I25" s="22">
        <v>1339</v>
      </c>
      <c r="K25" s="10"/>
      <c r="L25" s="10"/>
    </row>
    <row r="26" spans="1:12" ht="15" customHeight="1">
      <c r="A26" s="15">
        <v>837</v>
      </c>
      <c r="B26" s="5" t="s">
        <v>293</v>
      </c>
      <c r="C26" s="22">
        <v>285</v>
      </c>
      <c r="D26" s="22">
        <v>83</v>
      </c>
      <c r="E26" s="22">
        <v>18</v>
      </c>
      <c r="F26" s="22">
        <v>1050</v>
      </c>
      <c r="G26" s="22">
        <v>94</v>
      </c>
      <c r="H26" s="33">
        <v>224</v>
      </c>
      <c r="I26" s="22">
        <v>1259</v>
      </c>
      <c r="K26" s="10"/>
      <c r="L26" s="10"/>
    </row>
    <row r="27" spans="1:12" ht="15" customHeight="1">
      <c r="A27" s="15">
        <v>838</v>
      </c>
      <c r="B27" s="5" t="s">
        <v>294</v>
      </c>
      <c r="C27" s="22">
        <v>255</v>
      </c>
      <c r="D27" s="22">
        <v>94</v>
      </c>
      <c r="E27" s="22">
        <v>7</v>
      </c>
      <c r="F27" s="22">
        <v>960</v>
      </c>
      <c r="G27" s="22">
        <v>65</v>
      </c>
      <c r="H27" s="33">
        <v>313</v>
      </c>
      <c r="I27" s="22">
        <v>1258</v>
      </c>
      <c r="K27" s="10"/>
      <c r="L27" s="10"/>
    </row>
    <row r="28" spans="1:12" ht="15" customHeight="1">
      <c r="A28" s="15">
        <v>839</v>
      </c>
      <c r="B28" s="5" t="s">
        <v>295</v>
      </c>
      <c r="C28" s="22">
        <v>38</v>
      </c>
      <c r="D28" s="22">
        <v>12</v>
      </c>
      <c r="E28" s="22">
        <v>3</v>
      </c>
      <c r="F28" s="22">
        <v>761</v>
      </c>
      <c r="G28" s="22">
        <v>98</v>
      </c>
      <c r="H28" s="33">
        <v>280</v>
      </c>
      <c r="I28" s="22">
        <v>1038</v>
      </c>
      <c r="K28" s="10"/>
      <c r="L28" s="10"/>
    </row>
    <row r="29" spans="1:12" ht="15" customHeight="1">
      <c r="A29" s="15">
        <v>849</v>
      </c>
      <c r="B29" s="5" t="s">
        <v>296</v>
      </c>
      <c r="C29" s="22">
        <v>319</v>
      </c>
      <c r="D29" s="22">
        <v>81</v>
      </c>
      <c r="E29" s="22">
        <v>0</v>
      </c>
      <c r="F29" s="22">
        <v>1025</v>
      </c>
      <c r="G29" s="22">
        <v>86</v>
      </c>
      <c r="H29" s="33">
        <v>232</v>
      </c>
      <c r="I29" s="22">
        <v>1257</v>
      </c>
      <c r="K29" s="10"/>
      <c r="L29" s="10"/>
    </row>
    <row r="30" spans="1:12" ht="15" customHeight="1">
      <c r="A30" s="15">
        <v>844</v>
      </c>
      <c r="B30" s="5" t="s">
        <v>297</v>
      </c>
      <c r="C30" s="22">
        <v>124</v>
      </c>
      <c r="D30" s="22">
        <v>65</v>
      </c>
      <c r="E30" s="22">
        <v>0</v>
      </c>
      <c r="F30" s="22">
        <v>875</v>
      </c>
      <c r="G30" s="22">
        <v>55</v>
      </c>
      <c r="H30" s="33">
        <v>251</v>
      </c>
      <c r="I30" s="22">
        <v>1074</v>
      </c>
      <c r="K30" s="10"/>
      <c r="L30" s="10"/>
    </row>
    <row r="31" spans="1:12" ht="15" customHeight="1">
      <c r="A31" s="15">
        <v>818</v>
      </c>
      <c r="B31" s="5" t="s">
        <v>298</v>
      </c>
      <c r="C31" s="22">
        <v>156</v>
      </c>
      <c r="D31" s="22">
        <v>28</v>
      </c>
      <c r="E31" s="22">
        <v>0</v>
      </c>
      <c r="F31" s="22">
        <v>712</v>
      </c>
      <c r="G31" s="22">
        <v>70</v>
      </c>
      <c r="H31" s="33">
        <v>151</v>
      </c>
      <c r="I31" s="22">
        <v>833</v>
      </c>
      <c r="K31" s="10"/>
      <c r="L31" s="10"/>
    </row>
    <row r="32" spans="1:12" ht="15" customHeight="1">
      <c r="A32" s="15">
        <v>817</v>
      </c>
      <c r="B32" s="5" t="s">
        <v>299</v>
      </c>
      <c r="C32" s="22">
        <v>111</v>
      </c>
      <c r="D32" s="22">
        <v>53</v>
      </c>
      <c r="E32" s="22">
        <v>4</v>
      </c>
      <c r="F32" s="22">
        <v>313</v>
      </c>
      <c r="G32" s="22">
        <v>32</v>
      </c>
      <c r="H32" s="33">
        <v>65</v>
      </c>
      <c r="I32" s="22">
        <v>427</v>
      </c>
      <c r="K32" s="10"/>
      <c r="L32" s="10"/>
    </row>
    <row r="33" spans="1:12" ht="15" customHeight="1">
      <c r="A33" s="15">
        <v>841</v>
      </c>
      <c r="B33" s="5" t="s">
        <v>300</v>
      </c>
      <c r="C33" s="22">
        <v>216</v>
      </c>
      <c r="D33" s="22">
        <v>23</v>
      </c>
      <c r="E33" s="22">
        <v>146</v>
      </c>
      <c r="F33" s="22">
        <v>1734</v>
      </c>
      <c r="G33" s="22">
        <v>108</v>
      </c>
      <c r="H33" s="33">
        <v>573</v>
      </c>
      <c r="I33" s="22">
        <v>2277</v>
      </c>
      <c r="K33" s="10"/>
      <c r="L33" s="10"/>
    </row>
    <row r="34" spans="1:12" ht="15" customHeight="1">
      <c r="A34" s="15">
        <v>842</v>
      </c>
      <c r="B34" s="5" t="s">
        <v>301</v>
      </c>
      <c r="C34" s="22">
        <v>379</v>
      </c>
      <c r="D34" s="22">
        <v>41</v>
      </c>
      <c r="E34" s="22">
        <v>1</v>
      </c>
      <c r="F34" s="22">
        <v>1072</v>
      </c>
      <c r="G34" s="22">
        <v>183</v>
      </c>
      <c r="H34" s="33">
        <v>376</v>
      </c>
      <c r="I34" s="22">
        <v>1363</v>
      </c>
      <c r="K34" s="10"/>
      <c r="L34" s="10"/>
    </row>
    <row r="35" spans="1:12" ht="15" customHeight="1">
      <c r="A35" s="15">
        <v>843</v>
      </c>
      <c r="B35" s="5" t="s">
        <v>302</v>
      </c>
      <c r="C35" s="22">
        <v>188</v>
      </c>
      <c r="D35" s="22">
        <v>89</v>
      </c>
      <c r="E35" s="22">
        <v>20</v>
      </c>
      <c r="F35" s="22">
        <v>569</v>
      </c>
      <c r="G35" s="22">
        <v>49</v>
      </c>
      <c r="H35" s="33">
        <v>113</v>
      </c>
      <c r="I35" s="22">
        <v>665</v>
      </c>
      <c r="K35" s="10"/>
      <c r="L35" s="10"/>
    </row>
    <row r="36" spans="1:12" ht="15" customHeight="1">
      <c r="A36" s="15">
        <v>846</v>
      </c>
      <c r="B36" s="5" t="s">
        <v>303</v>
      </c>
      <c r="C36" s="22">
        <v>237</v>
      </c>
      <c r="D36" s="22">
        <v>58</v>
      </c>
      <c r="E36" s="22">
        <v>20</v>
      </c>
      <c r="F36" s="22">
        <v>620</v>
      </c>
      <c r="G36" s="22">
        <v>25</v>
      </c>
      <c r="H36" s="33">
        <v>236</v>
      </c>
      <c r="I36" s="22">
        <v>836</v>
      </c>
      <c r="K36" s="10"/>
      <c r="L36" s="10"/>
    </row>
    <row r="37" spans="1:12" ht="15" customHeight="1">
      <c r="A37" s="15">
        <v>845</v>
      </c>
      <c r="B37" s="5" t="s">
        <v>304</v>
      </c>
      <c r="C37" s="22">
        <v>110</v>
      </c>
      <c r="D37" s="22">
        <v>13</v>
      </c>
      <c r="E37" s="22">
        <v>0</v>
      </c>
      <c r="F37" s="22">
        <v>285</v>
      </c>
      <c r="G37" s="22">
        <v>59</v>
      </c>
      <c r="H37" s="33">
        <v>94</v>
      </c>
      <c r="I37" s="22">
        <v>381</v>
      </c>
      <c r="K37" s="10"/>
      <c r="L37" s="10"/>
    </row>
    <row r="38" spans="1:12" ht="15" customHeight="1">
      <c r="A38" s="15">
        <v>848</v>
      </c>
      <c r="B38" s="5" t="s">
        <v>305</v>
      </c>
      <c r="C38" s="22">
        <v>546</v>
      </c>
      <c r="D38" s="22">
        <v>85</v>
      </c>
      <c r="E38" s="6">
        <v>26</v>
      </c>
      <c r="F38" s="22">
        <v>1131</v>
      </c>
      <c r="G38" s="22">
        <v>30</v>
      </c>
      <c r="H38" s="33">
        <v>327</v>
      </c>
      <c r="I38" s="22">
        <v>1494</v>
      </c>
      <c r="K38" s="10"/>
      <c r="L38" s="10"/>
    </row>
    <row r="39" spans="1:12" ht="15" customHeight="1">
      <c r="A39" s="15">
        <v>826</v>
      </c>
      <c r="B39" s="5" t="s">
        <v>306</v>
      </c>
      <c r="C39" s="22">
        <v>426</v>
      </c>
      <c r="D39" s="22">
        <v>127</v>
      </c>
      <c r="E39" s="22">
        <v>29</v>
      </c>
      <c r="F39" s="22">
        <v>1292</v>
      </c>
      <c r="G39" s="22">
        <v>40</v>
      </c>
      <c r="H39" s="33">
        <v>456</v>
      </c>
      <c r="I39" s="22">
        <v>1806</v>
      </c>
      <c r="K39" s="10"/>
      <c r="L39" s="10"/>
    </row>
    <row r="40" spans="1:12" ht="15" customHeight="1" thickBot="1">
      <c r="A40" s="54">
        <v>819</v>
      </c>
      <c r="B40" s="28" t="s">
        <v>307</v>
      </c>
      <c r="C40" s="29">
        <v>298</v>
      </c>
      <c r="D40" s="29">
        <v>51</v>
      </c>
      <c r="E40" s="29">
        <v>17</v>
      </c>
      <c r="F40" s="29">
        <v>672</v>
      </c>
      <c r="G40" s="29">
        <v>29</v>
      </c>
      <c r="H40" s="36">
        <v>184</v>
      </c>
      <c r="I40" s="29">
        <v>893</v>
      </c>
      <c r="K40" s="10"/>
      <c r="L40" s="10"/>
    </row>
    <row r="41" spans="1:12" ht="15" customHeight="1" thickBot="1">
      <c r="A41" s="261" t="s">
        <v>38</v>
      </c>
      <c r="B41" s="261"/>
      <c r="C41" s="4">
        <f aca="true" t="shared" si="0" ref="C41:I41">SUM(C8:C40)</f>
        <v>8212</v>
      </c>
      <c r="D41" s="4">
        <f t="shared" si="0"/>
        <v>2804</v>
      </c>
      <c r="E41" s="4">
        <f t="shared" si="0"/>
        <v>969</v>
      </c>
      <c r="F41" s="4">
        <f t="shared" si="0"/>
        <v>34967</v>
      </c>
      <c r="G41" s="4">
        <f t="shared" si="0"/>
        <v>2869</v>
      </c>
      <c r="H41" s="4">
        <f t="shared" si="0"/>
        <v>12686</v>
      </c>
      <c r="I41" s="4">
        <f t="shared" si="0"/>
        <v>46800</v>
      </c>
      <c r="K41" s="10"/>
      <c r="L41" s="10"/>
    </row>
  </sheetData>
  <mergeCells count="12">
    <mergeCell ref="A41:B41"/>
    <mergeCell ref="C6:C7"/>
    <mergeCell ref="D6:D7"/>
    <mergeCell ref="E6:E7"/>
    <mergeCell ref="A2:I2"/>
    <mergeCell ref="A4:I4"/>
    <mergeCell ref="A6:B7"/>
    <mergeCell ref="A3:I3"/>
    <mergeCell ref="F6:F7"/>
    <mergeCell ref="I6:I7"/>
    <mergeCell ref="G6:G7"/>
    <mergeCell ref="H6:H7"/>
  </mergeCells>
  <printOptions horizontalCentered="1"/>
  <pageMargins left="0.5" right="0.5" top="0.5" bottom="0.5" header="0.5" footer="0.25"/>
  <pageSetup fitToHeight="1" fitToWidth="1" horizontalDpi="600" verticalDpi="600" orientation="portrait" r:id="rId1"/>
  <headerFooter alignWithMargins="0">
    <oddFooter>&amp;LPage 6&amp;R&amp;F/&amp;A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J46"/>
  <sheetViews>
    <sheetView workbookViewId="0" topLeftCell="A1">
      <selection activeCell="A1" sqref="A1"/>
    </sheetView>
  </sheetViews>
  <sheetFormatPr defaultColWidth="9.140625" defaultRowHeight="12.75"/>
  <cols>
    <col min="1" max="1" width="5.7109375" style="0" customWidth="1"/>
    <col min="2" max="2" width="16.28125" style="0" customWidth="1"/>
    <col min="3" max="3" width="7.28125" style="0" customWidth="1"/>
    <col min="4" max="4" width="8.28125" style="0" customWidth="1"/>
    <col min="5" max="5" width="8.140625" style="0" customWidth="1"/>
    <col min="6" max="6" width="6.7109375" style="0" customWidth="1"/>
    <col min="7" max="7" width="7.00390625" style="0" customWidth="1"/>
    <col min="8" max="8" width="8.140625" style="0" customWidth="1"/>
    <col min="9" max="9" width="8.421875" style="0" customWidth="1"/>
    <col min="10" max="10" width="7.7109375" style="0" customWidth="1"/>
    <col min="11" max="11" width="7.00390625" style="0" customWidth="1"/>
    <col min="12" max="12" width="6.28125" style="0" customWidth="1"/>
    <col min="13" max="13" width="6.8515625" style="0" customWidth="1"/>
    <col min="14" max="14" width="8.140625" style="0" customWidth="1"/>
    <col min="15" max="15" width="9.28125" style="0" customWidth="1"/>
    <col min="16" max="16" width="7.7109375" style="0" customWidth="1"/>
    <col min="17" max="17" width="6.00390625" style="0" customWidth="1"/>
  </cols>
  <sheetData>
    <row r="1" spans="1:17" ht="12.75" customHeight="1">
      <c r="A1" s="141" t="s">
        <v>328</v>
      </c>
      <c r="B1" s="141"/>
      <c r="C1" s="141"/>
      <c r="D1" s="141"/>
      <c r="E1" s="141"/>
      <c r="F1" s="141"/>
      <c r="G1" s="141"/>
      <c r="H1" s="141"/>
      <c r="I1" s="141"/>
      <c r="J1" s="141"/>
      <c r="K1" s="141"/>
      <c r="L1" s="141"/>
      <c r="M1" s="141"/>
      <c r="N1" s="141"/>
      <c r="O1" s="141"/>
      <c r="P1" s="141"/>
      <c r="Q1" s="141"/>
    </row>
    <row r="2" spans="1:17" ht="12.75" customHeight="1">
      <c r="A2" s="272" t="s">
        <v>198</v>
      </c>
      <c r="B2" s="272"/>
      <c r="C2" s="272"/>
      <c r="D2" s="272"/>
      <c r="E2" s="272"/>
      <c r="F2" s="272"/>
      <c r="G2" s="272"/>
      <c r="H2" s="272"/>
      <c r="I2" s="272"/>
      <c r="J2" s="272"/>
      <c r="K2" s="272"/>
      <c r="L2" s="272"/>
      <c r="M2" s="272"/>
      <c r="N2" s="272"/>
      <c r="O2" s="272"/>
      <c r="P2" s="272"/>
      <c r="Q2" s="272"/>
    </row>
    <row r="3" spans="1:17" ht="15">
      <c r="A3" s="273" t="s">
        <v>169</v>
      </c>
      <c r="B3" s="273"/>
      <c r="C3" s="273"/>
      <c r="D3" s="273"/>
      <c r="E3" s="273"/>
      <c r="F3" s="273"/>
      <c r="G3" s="273"/>
      <c r="H3" s="273"/>
      <c r="I3" s="273"/>
      <c r="J3" s="273"/>
      <c r="K3" s="273"/>
      <c r="L3" s="273"/>
      <c r="M3" s="273"/>
      <c r="N3" s="273"/>
      <c r="O3" s="273"/>
      <c r="P3" s="273"/>
      <c r="Q3" s="273"/>
    </row>
    <row r="4" spans="1:17" ht="15" customHeight="1">
      <c r="A4" s="264" t="s">
        <v>310</v>
      </c>
      <c r="B4" s="264"/>
      <c r="C4" s="264"/>
      <c r="D4" s="264"/>
      <c r="E4" s="264"/>
      <c r="F4" s="264"/>
      <c r="G4" s="264"/>
      <c r="H4" s="264"/>
      <c r="I4" s="264"/>
      <c r="J4" s="264"/>
      <c r="K4" s="264"/>
      <c r="L4" s="264"/>
      <c r="M4" s="264"/>
      <c r="N4" s="264"/>
      <c r="O4" s="264"/>
      <c r="P4" s="264"/>
      <c r="Q4" s="264"/>
    </row>
    <row r="5" spans="1:17" ht="12.75">
      <c r="A5" s="314" t="s">
        <v>121</v>
      </c>
      <c r="B5" s="314"/>
      <c r="C5" s="262" t="s">
        <v>69</v>
      </c>
      <c r="D5" s="262" t="s">
        <v>135</v>
      </c>
      <c r="E5" s="262"/>
      <c r="F5" s="262" t="s">
        <v>123</v>
      </c>
      <c r="G5" s="262"/>
      <c r="H5" s="262" t="s">
        <v>124</v>
      </c>
      <c r="I5" s="262"/>
      <c r="J5" s="262" t="s">
        <v>125</v>
      </c>
      <c r="K5" s="262"/>
      <c r="L5" s="262" t="s">
        <v>126</v>
      </c>
      <c r="M5" s="262"/>
      <c r="N5" s="262" t="s">
        <v>127</v>
      </c>
      <c r="O5" s="262"/>
      <c r="P5" s="262" t="s">
        <v>128</v>
      </c>
      <c r="Q5" s="262"/>
    </row>
    <row r="6" spans="1:17" ht="13.5" thickBot="1">
      <c r="A6" s="315"/>
      <c r="B6" s="315"/>
      <c r="C6" s="316"/>
      <c r="D6" s="64" t="s">
        <v>48</v>
      </c>
      <c r="E6" s="64" t="s">
        <v>46</v>
      </c>
      <c r="F6" s="64" t="s">
        <v>48</v>
      </c>
      <c r="G6" s="64" t="s">
        <v>46</v>
      </c>
      <c r="H6" s="64" t="s">
        <v>48</v>
      </c>
      <c r="I6" s="64" t="s">
        <v>46</v>
      </c>
      <c r="J6" s="64" t="s">
        <v>48</v>
      </c>
      <c r="K6" s="64" t="s">
        <v>46</v>
      </c>
      <c r="L6" s="64" t="s">
        <v>48</v>
      </c>
      <c r="M6" s="64" t="s">
        <v>46</v>
      </c>
      <c r="N6" s="64" t="s">
        <v>48</v>
      </c>
      <c r="O6" s="64" t="s">
        <v>46</v>
      </c>
      <c r="P6" s="64" t="s">
        <v>48</v>
      </c>
      <c r="Q6" s="64" t="s">
        <v>46</v>
      </c>
    </row>
    <row r="7" spans="1:114" ht="14.25" customHeight="1" thickTop="1">
      <c r="A7" s="52">
        <v>820</v>
      </c>
      <c r="B7" s="18" t="s">
        <v>5</v>
      </c>
      <c r="C7" s="25">
        <v>2917</v>
      </c>
      <c r="D7" s="25">
        <v>4</v>
      </c>
      <c r="E7" s="27">
        <v>0.001</v>
      </c>
      <c r="F7" s="25">
        <v>16</v>
      </c>
      <c r="G7" s="27">
        <v>0.005</v>
      </c>
      <c r="H7" s="34">
        <v>2029</v>
      </c>
      <c r="I7" s="27">
        <v>0.696</v>
      </c>
      <c r="J7" s="25">
        <v>19</v>
      </c>
      <c r="K7" s="27">
        <v>0.007</v>
      </c>
      <c r="L7" s="25">
        <v>825</v>
      </c>
      <c r="M7" s="27">
        <v>0.283</v>
      </c>
      <c r="N7" s="25">
        <v>0</v>
      </c>
      <c r="O7" s="27">
        <v>0</v>
      </c>
      <c r="P7" s="25">
        <v>24</v>
      </c>
      <c r="Q7" s="27">
        <v>0.008</v>
      </c>
      <c r="S7" s="131"/>
      <c r="T7" s="131"/>
      <c r="U7" s="16"/>
      <c r="V7" s="166"/>
      <c r="W7" s="16"/>
      <c r="X7" s="16"/>
      <c r="Y7" s="16"/>
      <c r="Z7" s="16"/>
      <c r="AA7" s="16"/>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row>
    <row r="8" spans="1:114" ht="12.75">
      <c r="A8" s="15">
        <v>821</v>
      </c>
      <c r="B8" s="5" t="s">
        <v>6</v>
      </c>
      <c r="C8" s="22">
        <v>866</v>
      </c>
      <c r="D8" s="22">
        <v>4</v>
      </c>
      <c r="E8" s="23">
        <v>0.005</v>
      </c>
      <c r="F8" s="22">
        <v>2</v>
      </c>
      <c r="G8" s="23">
        <v>0.002</v>
      </c>
      <c r="H8" s="33">
        <v>221</v>
      </c>
      <c r="I8" s="23">
        <v>0.255</v>
      </c>
      <c r="J8" s="22">
        <v>17</v>
      </c>
      <c r="K8" s="23">
        <v>0.02</v>
      </c>
      <c r="L8" s="22">
        <v>617</v>
      </c>
      <c r="M8" s="23">
        <v>0.712</v>
      </c>
      <c r="N8" s="22">
        <v>0</v>
      </c>
      <c r="O8" s="23">
        <v>0</v>
      </c>
      <c r="P8" s="22">
        <v>5</v>
      </c>
      <c r="Q8" s="23">
        <v>0.006</v>
      </c>
      <c r="S8" s="131"/>
      <c r="T8" s="131"/>
      <c r="U8" s="16"/>
      <c r="V8" s="166"/>
      <c r="W8" s="16"/>
      <c r="X8" s="16"/>
      <c r="Y8" s="16"/>
      <c r="Z8" s="16"/>
      <c r="AA8" s="16"/>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row>
    <row r="9" spans="1:114" ht="12.75">
      <c r="A9" s="15">
        <v>840</v>
      </c>
      <c r="B9" s="5" t="s">
        <v>7</v>
      </c>
      <c r="C9" s="22">
        <v>789</v>
      </c>
      <c r="D9" s="22">
        <v>1</v>
      </c>
      <c r="E9" s="23">
        <v>0.001</v>
      </c>
      <c r="F9" s="22">
        <v>3</v>
      </c>
      <c r="G9" s="23">
        <v>0.004</v>
      </c>
      <c r="H9" s="33">
        <v>14</v>
      </c>
      <c r="I9" s="23">
        <v>0.018</v>
      </c>
      <c r="J9" s="22">
        <v>9</v>
      </c>
      <c r="K9" s="23">
        <v>0.011</v>
      </c>
      <c r="L9" s="22">
        <v>756</v>
      </c>
      <c r="M9" s="23">
        <v>0.958</v>
      </c>
      <c r="N9" s="22">
        <v>0</v>
      </c>
      <c r="O9" s="23">
        <v>0</v>
      </c>
      <c r="P9" s="22">
        <v>6</v>
      </c>
      <c r="Q9" s="23">
        <v>0.008</v>
      </c>
      <c r="S9" s="131"/>
      <c r="T9" s="131"/>
      <c r="U9" s="16"/>
      <c r="V9" s="166"/>
      <c r="W9" s="16"/>
      <c r="X9" s="16"/>
      <c r="Y9" s="16"/>
      <c r="Z9" s="16"/>
      <c r="AA9" s="16"/>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row>
    <row r="10" spans="1:114" ht="12.75">
      <c r="A10" s="15">
        <v>822</v>
      </c>
      <c r="B10" s="5" t="s">
        <v>8</v>
      </c>
      <c r="C10" s="22">
        <v>3966</v>
      </c>
      <c r="D10" s="22">
        <v>11</v>
      </c>
      <c r="E10" s="23">
        <v>0.003</v>
      </c>
      <c r="F10" s="22">
        <v>241</v>
      </c>
      <c r="G10" s="23">
        <v>0.061</v>
      </c>
      <c r="H10" s="33">
        <v>914</v>
      </c>
      <c r="I10" s="23">
        <v>0.23</v>
      </c>
      <c r="J10" s="22">
        <v>97</v>
      </c>
      <c r="K10" s="23">
        <v>0.024</v>
      </c>
      <c r="L10" s="22">
        <v>2591</v>
      </c>
      <c r="M10" s="23">
        <v>0.653</v>
      </c>
      <c r="N10" s="22">
        <v>0</v>
      </c>
      <c r="O10" s="23">
        <v>0</v>
      </c>
      <c r="P10" s="22">
        <v>112</v>
      </c>
      <c r="Q10" s="23">
        <v>0.028</v>
      </c>
      <c r="S10" s="131"/>
      <c r="T10" s="131"/>
      <c r="U10" s="16"/>
      <c r="V10" s="166"/>
      <c r="W10" s="16"/>
      <c r="X10" s="16"/>
      <c r="Y10" s="16"/>
      <c r="Z10" s="16"/>
      <c r="AA10" s="16"/>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row>
    <row r="11" spans="1:114" ht="12.75">
      <c r="A11" s="15">
        <v>823</v>
      </c>
      <c r="B11" s="5" t="s">
        <v>9</v>
      </c>
      <c r="C11" s="22">
        <v>3489</v>
      </c>
      <c r="D11" s="22">
        <v>2</v>
      </c>
      <c r="E11" s="23">
        <v>0.001</v>
      </c>
      <c r="F11" s="22">
        <v>59</v>
      </c>
      <c r="G11" s="23">
        <v>0.017</v>
      </c>
      <c r="H11" s="33">
        <v>3182</v>
      </c>
      <c r="I11" s="23">
        <v>0.912</v>
      </c>
      <c r="J11" s="22">
        <v>47</v>
      </c>
      <c r="K11" s="23">
        <v>0.013</v>
      </c>
      <c r="L11" s="22">
        <v>119</v>
      </c>
      <c r="M11" s="23">
        <v>0.034</v>
      </c>
      <c r="N11" s="22">
        <v>0</v>
      </c>
      <c r="O11" s="23">
        <v>0</v>
      </c>
      <c r="P11" s="22">
        <v>80</v>
      </c>
      <c r="Q11" s="23">
        <v>0.023</v>
      </c>
      <c r="S11" s="131"/>
      <c r="T11" s="131"/>
      <c r="U11" s="16"/>
      <c r="V11" s="166"/>
      <c r="W11" s="16"/>
      <c r="X11" s="16"/>
      <c r="Y11" s="16"/>
      <c r="Z11" s="16"/>
      <c r="AA11" s="16"/>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row>
    <row r="12" spans="1:114" ht="12.75">
      <c r="A12" s="15">
        <v>824</v>
      </c>
      <c r="B12" s="5" t="s">
        <v>10</v>
      </c>
      <c r="C12" s="22">
        <v>4244</v>
      </c>
      <c r="D12" s="22">
        <v>7</v>
      </c>
      <c r="E12" s="23">
        <v>0.002</v>
      </c>
      <c r="F12" s="22">
        <v>71</v>
      </c>
      <c r="G12" s="23">
        <v>0.017</v>
      </c>
      <c r="H12" s="33">
        <v>2270</v>
      </c>
      <c r="I12" s="23">
        <v>0.535</v>
      </c>
      <c r="J12" s="22">
        <v>92</v>
      </c>
      <c r="K12" s="23">
        <v>0.022</v>
      </c>
      <c r="L12" s="22">
        <v>1737</v>
      </c>
      <c r="M12" s="23">
        <v>0.409</v>
      </c>
      <c r="N12" s="22">
        <v>5</v>
      </c>
      <c r="O12" s="23">
        <v>0.001</v>
      </c>
      <c r="P12" s="22">
        <v>62</v>
      </c>
      <c r="Q12" s="23">
        <v>0.015</v>
      </c>
      <c r="S12" s="131"/>
      <c r="T12" s="131"/>
      <c r="U12" s="16"/>
      <c r="V12" s="166"/>
      <c r="W12" s="16"/>
      <c r="X12" s="16"/>
      <c r="Y12" s="16"/>
      <c r="Z12" s="16"/>
      <c r="AA12" s="16"/>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row>
    <row r="13" spans="1:114" ht="12.75">
      <c r="A13" s="15">
        <v>835</v>
      </c>
      <c r="B13" s="5" t="s">
        <v>11</v>
      </c>
      <c r="C13" s="22">
        <v>5626</v>
      </c>
      <c r="D13" s="22">
        <v>19</v>
      </c>
      <c r="E13" s="23">
        <v>0.003</v>
      </c>
      <c r="F13" s="22">
        <v>46</v>
      </c>
      <c r="G13" s="23">
        <v>0.008</v>
      </c>
      <c r="H13" s="33">
        <v>3264</v>
      </c>
      <c r="I13" s="23">
        <v>0.58</v>
      </c>
      <c r="J13" s="22">
        <v>47</v>
      </c>
      <c r="K13" s="23">
        <v>0.008</v>
      </c>
      <c r="L13" s="22">
        <v>2133</v>
      </c>
      <c r="M13" s="23">
        <v>0.379</v>
      </c>
      <c r="N13" s="22">
        <v>0</v>
      </c>
      <c r="O13" s="23">
        <v>0</v>
      </c>
      <c r="P13" s="22">
        <v>117</v>
      </c>
      <c r="Q13" s="23">
        <v>0.021</v>
      </c>
      <c r="S13" s="131"/>
      <c r="T13" s="131"/>
      <c r="U13" s="16"/>
      <c r="V13" s="166"/>
      <c r="W13" s="16"/>
      <c r="X13" s="16"/>
      <c r="Y13" s="16"/>
      <c r="Z13" s="16"/>
      <c r="AA13" s="16"/>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row>
    <row r="14" spans="1:114" ht="12.75">
      <c r="A14" s="15">
        <v>827</v>
      </c>
      <c r="B14" s="5" t="s">
        <v>12</v>
      </c>
      <c r="C14" s="22">
        <v>5582</v>
      </c>
      <c r="D14" s="22">
        <v>23</v>
      </c>
      <c r="E14" s="23">
        <v>0.004</v>
      </c>
      <c r="F14" s="22">
        <v>141</v>
      </c>
      <c r="G14" s="23">
        <v>0.025</v>
      </c>
      <c r="H14" s="33">
        <v>2008</v>
      </c>
      <c r="I14" s="23">
        <v>0.36</v>
      </c>
      <c r="J14" s="22">
        <v>254</v>
      </c>
      <c r="K14" s="23">
        <v>0.046</v>
      </c>
      <c r="L14" s="22">
        <v>2725</v>
      </c>
      <c r="M14" s="23">
        <v>0.488</v>
      </c>
      <c r="N14" s="22">
        <v>128</v>
      </c>
      <c r="O14" s="23">
        <v>0.023</v>
      </c>
      <c r="P14" s="22">
        <v>303</v>
      </c>
      <c r="Q14" s="23">
        <v>0.054</v>
      </c>
      <c r="S14" s="131"/>
      <c r="T14" s="131"/>
      <c r="U14" s="16"/>
      <c r="V14" s="166"/>
      <c r="W14" s="16"/>
      <c r="X14" s="16"/>
      <c r="Y14" s="16"/>
      <c r="Z14" s="16"/>
      <c r="AA14" s="16"/>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row>
    <row r="15" spans="1:114" ht="12.75">
      <c r="A15" s="15">
        <v>828</v>
      </c>
      <c r="B15" s="5" t="s">
        <v>13</v>
      </c>
      <c r="C15" s="22">
        <v>3535</v>
      </c>
      <c r="D15" s="22">
        <v>22</v>
      </c>
      <c r="E15" s="23">
        <v>0.006</v>
      </c>
      <c r="F15" s="22">
        <v>67</v>
      </c>
      <c r="G15" s="23">
        <v>0.019</v>
      </c>
      <c r="H15" s="33">
        <v>1590</v>
      </c>
      <c r="I15" s="23">
        <v>0.45</v>
      </c>
      <c r="J15" s="22">
        <v>103</v>
      </c>
      <c r="K15" s="23">
        <v>0.029</v>
      </c>
      <c r="L15" s="22">
        <v>1610</v>
      </c>
      <c r="M15" s="23">
        <v>0.455</v>
      </c>
      <c r="N15" s="22">
        <v>1</v>
      </c>
      <c r="O15" s="23">
        <v>0</v>
      </c>
      <c r="P15" s="22">
        <v>142</v>
      </c>
      <c r="Q15" s="23">
        <v>0.04</v>
      </c>
      <c r="S15" s="131"/>
      <c r="T15" s="131"/>
      <c r="U15" s="16"/>
      <c r="V15" s="166"/>
      <c r="W15" s="16"/>
      <c r="X15" s="16"/>
      <c r="Y15" s="16"/>
      <c r="Z15" s="16"/>
      <c r="AA15" s="16"/>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row>
    <row r="16" spans="1:114" ht="12.75">
      <c r="A16" s="15">
        <v>829</v>
      </c>
      <c r="B16" s="5" t="s">
        <v>14</v>
      </c>
      <c r="C16" s="22">
        <v>2793</v>
      </c>
      <c r="D16" s="22">
        <v>10</v>
      </c>
      <c r="E16" s="23">
        <v>0.004</v>
      </c>
      <c r="F16" s="22">
        <v>16</v>
      </c>
      <c r="G16" s="23">
        <v>0.006</v>
      </c>
      <c r="H16" s="33">
        <v>303</v>
      </c>
      <c r="I16" s="23">
        <v>0.108</v>
      </c>
      <c r="J16" s="22">
        <v>81</v>
      </c>
      <c r="K16" s="23">
        <v>0.029</v>
      </c>
      <c r="L16" s="22">
        <v>2371</v>
      </c>
      <c r="M16" s="23">
        <v>0.849</v>
      </c>
      <c r="N16" s="22">
        <v>0</v>
      </c>
      <c r="O16" s="23">
        <v>0</v>
      </c>
      <c r="P16" s="22">
        <v>12</v>
      </c>
      <c r="Q16" s="23">
        <v>0.004</v>
      </c>
      <c r="S16" s="131"/>
      <c r="T16" s="131"/>
      <c r="U16" s="16"/>
      <c r="V16" s="166"/>
      <c r="W16" s="16"/>
      <c r="X16" s="16"/>
      <c r="Y16" s="16"/>
      <c r="Z16" s="16"/>
      <c r="AA16" s="16"/>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row>
    <row r="17" spans="1:114" ht="12.75">
      <c r="A17" s="15">
        <v>830</v>
      </c>
      <c r="B17" s="5" t="s">
        <v>15</v>
      </c>
      <c r="C17" s="5">
        <v>4106</v>
      </c>
      <c r="D17" s="22">
        <v>8</v>
      </c>
      <c r="E17" s="23">
        <v>0.002</v>
      </c>
      <c r="F17" s="22">
        <v>113</v>
      </c>
      <c r="G17" s="23">
        <v>0.028</v>
      </c>
      <c r="H17" s="33">
        <v>3073</v>
      </c>
      <c r="I17" s="23">
        <v>0.748</v>
      </c>
      <c r="J17" s="22">
        <v>77</v>
      </c>
      <c r="K17" s="23">
        <v>0.019</v>
      </c>
      <c r="L17" s="22">
        <v>714</v>
      </c>
      <c r="M17" s="23">
        <v>0.174</v>
      </c>
      <c r="N17" s="22">
        <v>0</v>
      </c>
      <c r="O17" s="23">
        <v>0</v>
      </c>
      <c r="P17" s="22">
        <v>121</v>
      </c>
      <c r="Q17" s="23">
        <v>0.029</v>
      </c>
      <c r="S17" s="131"/>
      <c r="T17" s="131"/>
      <c r="U17" s="16"/>
      <c r="V17" s="166"/>
      <c r="W17" s="16"/>
      <c r="X17" s="16"/>
      <c r="Y17" s="16"/>
      <c r="Z17" s="16"/>
      <c r="AA17" s="16"/>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row>
    <row r="18" spans="1:114" ht="12.75">
      <c r="A18" s="15">
        <v>825</v>
      </c>
      <c r="B18" s="5" t="s">
        <v>16</v>
      </c>
      <c r="C18" s="22">
        <v>1366</v>
      </c>
      <c r="D18" s="22">
        <v>1</v>
      </c>
      <c r="E18" s="23">
        <v>0.001</v>
      </c>
      <c r="F18" s="22">
        <v>4</v>
      </c>
      <c r="G18" s="23">
        <v>0.003</v>
      </c>
      <c r="H18" s="33">
        <v>492</v>
      </c>
      <c r="I18" s="23">
        <v>0.36</v>
      </c>
      <c r="J18" s="22">
        <v>51</v>
      </c>
      <c r="K18" s="23">
        <v>0.037</v>
      </c>
      <c r="L18" s="22">
        <v>808</v>
      </c>
      <c r="M18" s="23">
        <v>0.592</v>
      </c>
      <c r="N18" s="22">
        <v>0</v>
      </c>
      <c r="O18" s="23">
        <v>0</v>
      </c>
      <c r="P18" s="22">
        <v>10</v>
      </c>
      <c r="Q18" s="23">
        <v>0.007</v>
      </c>
      <c r="S18" s="131"/>
      <c r="T18" s="131"/>
      <c r="U18" s="16"/>
      <c r="V18" s="166"/>
      <c r="W18" s="16"/>
      <c r="X18" s="16"/>
      <c r="Y18" s="16"/>
      <c r="Z18" s="16"/>
      <c r="AA18" s="16"/>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row>
    <row r="19" spans="1:114" ht="12.75">
      <c r="A19" s="15">
        <v>847</v>
      </c>
      <c r="B19" s="5" t="s">
        <v>17</v>
      </c>
      <c r="C19" s="22">
        <v>908</v>
      </c>
      <c r="D19" s="22">
        <v>1</v>
      </c>
      <c r="E19" s="23">
        <v>0.001</v>
      </c>
      <c r="F19" s="22">
        <v>2</v>
      </c>
      <c r="G19" s="23">
        <v>0.002</v>
      </c>
      <c r="H19" s="33">
        <v>452</v>
      </c>
      <c r="I19" s="23">
        <v>0.498</v>
      </c>
      <c r="J19" s="22">
        <v>5</v>
      </c>
      <c r="K19" s="23">
        <v>0.006</v>
      </c>
      <c r="L19" s="22">
        <v>410</v>
      </c>
      <c r="M19" s="23">
        <v>0.452</v>
      </c>
      <c r="N19" s="22">
        <v>0</v>
      </c>
      <c r="O19" s="23">
        <v>0</v>
      </c>
      <c r="P19" s="22">
        <v>38</v>
      </c>
      <c r="Q19" s="23">
        <v>0.042</v>
      </c>
      <c r="S19" s="131"/>
      <c r="T19" s="131"/>
      <c r="U19" s="16"/>
      <c r="V19" s="166"/>
      <c r="W19" s="16"/>
      <c r="X19" s="16"/>
      <c r="Y19" s="16"/>
      <c r="Z19" s="16"/>
      <c r="AA19" s="16"/>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row>
    <row r="20" spans="1:114" ht="12.75">
      <c r="A20" s="15">
        <v>831</v>
      </c>
      <c r="B20" s="5" t="s">
        <v>18</v>
      </c>
      <c r="C20" s="22">
        <v>4211</v>
      </c>
      <c r="D20" s="22">
        <v>8</v>
      </c>
      <c r="E20" s="23">
        <v>0.002</v>
      </c>
      <c r="F20" s="22">
        <v>56</v>
      </c>
      <c r="G20" s="23">
        <v>0.013</v>
      </c>
      <c r="H20" s="33">
        <v>1671</v>
      </c>
      <c r="I20" s="23">
        <v>0.397</v>
      </c>
      <c r="J20" s="22">
        <v>97</v>
      </c>
      <c r="K20" s="23">
        <v>0.023</v>
      </c>
      <c r="L20" s="22">
        <v>2221</v>
      </c>
      <c r="M20" s="23">
        <v>0.527</v>
      </c>
      <c r="N20" s="22">
        <v>0</v>
      </c>
      <c r="O20" s="23">
        <v>0</v>
      </c>
      <c r="P20" s="22">
        <v>158</v>
      </c>
      <c r="Q20" s="23">
        <v>0.038</v>
      </c>
      <c r="S20" s="131"/>
      <c r="T20" s="131"/>
      <c r="U20" s="16"/>
      <c r="V20" s="166"/>
      <c r="W20" s="16"/>
      <c r="X20" s="16"/>
      <c r="Y20" s="16"/>
      <c r="Z20" s="16"/>
      <c r="AA20" s="16"/>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row>
    <row r="21" spans="1:114" ht="12.75">
      <c r="A21" s="15">
        <v>832</v>
      </c>
      <c r="B21" s="5" t="s">
        <v>19</v>
      </c>
      <c r="C21" s="22">
        <v>5240</v>
      </c>
      <c r="D21" s="22">
        <v>15</v>
      </c>
      <c r="E21" s="23">
        <v>0.003</v>
      </c>
      <c r="F21" s="22">
        <v>391</v>
      </c>
      <c r="G21" s="23">
        <v>0.075</v>
      </c>
      <c r="H21" s="33">
        <v>1486</v>
      </c>
      <c r="I21" s="23">
        <v>0.284</v>
      </c>
      <c r="J21" s="22">
        <v>396</v>
      </c>
      <c r="K21" s="23">
        <v>0.076</v>
      </c>
      <c r="L21" s="22">
        <v>2528</v>
      </c>
      <c r="M21" s="23">
        <v>0.482</v>
      </c>
      <c r="N21" s="22">
        <v>0</v>
      </c>
      <c r="O21" s="23">
        <v>0</v>
      </c>
      <c r="P21" s="22">
        <v>424</v>
      </c>
      <c r="Q21" s="23">
        <v>0.081</v>
      </c>
      <c r="S21" s="131"/>
      <c r="T21" s="131"/>
      <c r="U21" s="16"/>
      <c r="V21" s="166"/>
      <c r="W21" s="16"/>
      <c r="X21" s="16"/>
      <c r="Y21" s="16"/>
      <c r="Z21" s="16"/>
      <c r="AA21" s="16"/>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row>
    <row r="22" spans="1:114" ht="12.75">
      <c r="A22" s="15">
        <v>833</v>
      </c>
      <c r="B22" s="5" t="s">
        <v>20</v>
      </c>
      <c r="C22" s="22">
        <v>1590</v>
      </c>
      <c r="D22" s="22">
        <v>6</v>
      </c>
      <c r="E22" s="23">
        <v>0.004</v>
      </c>
      <c r="F22" s="22">
        <v>8</v>
      </c>
      <c r="G22" s="23">
        <v>0.005</v>
      </c>
      <c r="H22" s="33">
        <v>752</v>
      </c>
      <c r="I22" s="23">
        <v>0.473</v>
      </c>
      <c r="J22" s="22">
        <v>23</v>
      </c>
      <c r="K22" s="23">
        <v>0.014</v>
      </c>
      <c r="L22" s="22">
        <v>796</v>
      </c>
      <c r="M22" s="23">
        <v>0.501</v>
      </c>
      <c r="N22" s="22">
        <v>0</v>
      </c>
      <c r="O22" s="23">
        <v>0</v>
      </c>
      <c r="P22" s="22">
        <v>5</v>
      </c>
      <c r="Q22" s="23">
        <v>0.003</v>
      </c>
      <c r="S22" s="131"/>
      <c r="T22" s="131"/>
      <c r="U22" s="16"/>
      <c r="V22" s="166"/>
      <c r="W22" s="16"/>
      <c r="X22" s="16"/>
      <c r="Y22" s="16"/>
      <c r="Z22" s="16"/>
      <c r="AA22" s="16"/>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row>
    <row r="23" spans="1:114" ht="12.75">
      <c r="A23" s="15">
        <v>834</v>
      </c>
      <c r="B23" s="5" t="s">
        <v>21</v>
      </c>
      <c r="C23" s="22">
        <v>3310</v>
      </c>
      <c r="D23" s="22">
        <v>12</v>
      </c>
      <c r="E23" s="23">
        <v>0.004</v>
      </c>
      <c r="F23" s="22">
        <v>83</v>
      </c>
      <c r="G23" s="23">
        <v>0.025</v>
      </c>
      <c r="H23" s="33">
        <v>351</v>
      </c>
      <c r="I23" s="23">
        <v>0.106</v>
      </c>
      <c r="J23" s="22">
        <v>202</v>
      </c>
      <c r="K23" s="23">
        <v>0.061</v>
      </c>
      <c r="L23" s="22">
        <v>2591</v>
      </c>
      <c r="M23" s="23">
        <v>0.783</v>
      </c>
      <c r="N23" s="22">
        <v>0</v>
      </c>
      <c r="O23" s="23">
        <v>0</v>
      </c>
      <c r="P23" s="22">
        <v>71</v>
      </c>
      <c r="Q23" s="23">
        <v>0.021</v>
      </c>
      <c r="S23" s="131"/>
      <c r="T23" s="131"/>
      <c r="U23" s="16"/>
      <c r="V23" s="166"/>
      <c r="W23" s="16"/>
      <c r="X23" s="16"/>
      <c r="Y23" s="16"/>
      <c r="Z23" s="16"/>
      <c r="AA23" s="16"/>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row>
    <row r="24" spans="1:114" ht="12.75">
      <c r="A24" s="15">
        <v>836</v>
      </c>
      <c r="B24" s="5" t="s">
        <v>22</v>
      </c>
      <c r="C24" s="22">
        <v>2773</v>
      </c>
      <c r="D24" s="22">
        <v>8</v>
      </c>
      <c r="E24" s="23">
        <v>0.003</v>
      </c>
      <c r="F24" s="22">
        <v>41</v>
      </c>
      <c r="G24" s="23">
        <v>0.015</v>
      </c>
      <c r="H24" s="33">
        <v>975</v>
      </c>
      <c r="I24" s="23">
        <v>0.352</v>
      </c>
      <c r="J24" s="22">
        <v>63</v>
      </c>
      <c r="K24" s="23">
        <v>0.023</v>
      </c>
      <c r="L24" s="22">
        <v>1483</v>
      </c>
      <c r="M24" s="23">
        <v>0.535</v>
      </c>
      <c r="N24" s="22">
        <v>1</v>
      </c>
      <c r="O24" s="23">
        <v>0</v>
      </c>
      <c r="P24" s="22">
        <v>202</v>
      </c>
      <c r="Q24" s="23">
        <v>0.073</v>
      </c>
      <c r="S24" s="131"/>
      <c r="T24" s="131"/>
      <c r="U24" s="16"/>
      <c r="V24" s="166"/>
      <c r="W24" s="16"/>
      <c r="X24" s="16"/>
      <c r="Y24" s="16"/>
      <c r="Z24" s="16"/>
      <c r="AA24" s="16"/>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row>
    <row r="25" spans="1:114" ht="12.75">
      <c r="A25" s="15">
        <v>837</v>
      </c>
      <c r="B25" s="5" t="s">
        <v>23</v>
      </c>
      <c r="C25" s="22">
        <v>2226</v>
      </c>
      <c r="D25" s="22">
        <v>3</v>
      </c>
      <c r="E25" s="23">
        <v>0.001</v>
      </c>
      <c r="F25" s="22">
        <v>5</v>
      </c>
      <c r="G25" s="23">
        <v>0.002</v>
      </c>
      <c r="H25" s="33">
        <v>758</v>
      </c>
      <c r="I25" s="23">
        <v>0.341</v>
      </c>
      <c r="J25" s="22">
        <v>91</v>
      </c>
      <c r="K25" s="23">
        <v>0.041</v>
      </c>
      <c r="L25" s="22">
        <v>1351</v>
      </c>
      <c r="M25" s="23">
        <v>0.607</v>
      </c>
      <c r="N25" s="22">
        <v>0</v>
      </c>
      <c r="O25" s="23">
        <v>0</v>
      </c>
      <c r="P25" s="22">
        <v>18</v>
      </c>
      <c r="Q25" s="23">
        <v>0.008</v>
      </c>
      <c r="S25" s="131"/>
      <c r="T25" s="131"/>
      <c r="U25" s="16"/>
      <c r="V25" s="166"/>
      <c r="W25" s="16"/>
      <c r="X25" s="16"/>
      <c r="Y25" s="16"/>
      <c r="Z25" s="16"/>
      <c r="AA25" s="16"/>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0"/>
      <c r="DE25" s="170"/>
      <c r="DF25" s="170"/>
      <c r="DG25" s="170"/>
      <c r="DH25" s="170"/>
      <c r="DI25" s="170"/>
      <c r="DJ25" s="170"/>
    </row>
    <row r="26" spans="1:114" ht="12.75">
      <c r="A26" s="15">
        <v>838</v>
      </c>
      <c r="B26" s="5" t="s">
        <v>24</v>
      </c>
      <c r="C26" s="22">
        <v>2216</v>
      </c>
      <c r="D26" s="22">
        <v>9</v>
      </c>
      <c r="E26" s="23">
        <v>0.004</v>
      </c>
      <c r="F26" s="22">
        <v>15</v>
      </c>
      <c r="G26" s="23">
        <v>0.007</v>
      </c>
      <c r="H26" s="33">
        <v>132</v>
      </c>
      <c r="I26" s="23">
        <v>0.06</v>
      </c>
      <c r="J26" s="22">
        <v>36</v>
      </c>
      <c r="K26" s="23">
        <v>0.016</v>
      </c>
      <c r="L26" s="22">
        <v>2012</v>
      </c>
      <c r="M26" s="23">
        <v>0.908</v>
      </c>
      <c r="N26" s="22">
        <v>0</v>
      </c>
      <c r="O26" s="23">
        <v>0</v>
      </c>
      <c r="P26" s="22">
        <v>12</v>
      </c>
      <c r="Q26" s="23">
        <v>0.005</v>
      </c>
      <c r="S26" s="131"/>
      <c r="T26" s="131"/>
      <c r="U26" s="16"/>
      <c r="V26" s="166"/>
      <c r="W26" s="16"/>
      <c r="X26" s="16"/>
      <c r="Y26" s="16"/>
      <c r="Z26" s="16"/>
      <c r="AA26" s="16"/>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row>
    <row r="27" spans="1:114" ht="12.75">
      <c r="A27" s="15">
        <v>839</v>
      </c>
      <c r="B27" s="5" t="s">
        <v>25</v>
      </c>
      <c r="C27" s="22">
        <v>2560</v>
      </c>
      <c r="D27" s="22">
        <v>5</v>
      </c>
      <c r="E27" s="23">
        <v>0.002</v>
      </c>
      <c r="F27" s="22">
        <v>30</v>
      </c>
      <c r="G27" s="23">
        <v>0.012</v>
      </c>
      <c r="H27" s="33">
        <v>495</v>
      </c>
      <c r="I27" s="23">
        <v>0.193</v>
      </c>
      <c r="J27" s="22">
        <v>97</v>
      </c>
      <c r="K27" s="23">
        <v>0.038</v>
      </c>
      <c r="L27" s="22">
        <v>1834</v>
      </c>
      <c r="M27" s="23">
        <v>0.716</v>
      </c>
      <c r="N27" s="22">
        <v>3</v>
      </c>
      <c r="O27" s="23">
        <v>0.001</v>
      </c>
      <c r="P27" s="22">
        <v>96</v>
      </c>
      <c r="Q27" s="23">
        <v>0.038</v>
      </c>
      <c r="S27" s="131"/>
      <c r="T27" s="131"/>
      <c r="U27" s="16"/>
      <c r="V27" s="166"/>
      <c r="W27" s="16"/>
      <c r="X27" s="16"/>
      <c r="Y27" s="16"/>
      <c r="Z27" s="16"/>
      <c r="AA27" s="16"/>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row>
    <row r="28" spans="1:114" ht="12.75">
      <c r="A28" s="15">
        <v>849</v>
      </c>
      <c r="B28" s="5" t="s">
        <v>26</v>
      </c>
      <c r="C28" s="22">
        <v>2361</v>
      </c>
      <c r="D28" s="22">
        <v>9</v>
      </c>
      <c r="E28" s="23">
        <v>0.004</v>
      </c>
      <c r="F28" s="22">
        <v>9</v>
      </c>
      <c r="G28" s="23">
        <v>0.004</v>
      </c>
      <c r="H28" s="33">
        <v>123</v>
      </c>
      <c r="I28" s="23">
        <v>0.052</v>
      </c>
      <c r="J28" s="22">
        <v>30</v>
      </c>
      <c r="K28" s="23">
        <v>0.013</v>
      </c>
      <c r="L28" s="22">
        <v>2172</v>
      </c>
      <c r="M28" s="23">
        <v>0.92</v>
      </c>
      <c r="N28" s="22">
        <v>1</v>
      </c>
      <c r="O28" s="23">
        <v>0</v>
      </c>
      <c r="P28" s="22">
        <v>17</v>
      </c>
      <c r="Q28" s="23">
        <v>0.007</v>
      </c>
      <c r="S28" s="131"/>
      <c r="T28" s="131"/>
      <c r="U28" s="16"/>
      <c r="V28" s="166"/>
      <c r="W28" s="16"/>
      <c r="X28" s="16"/>
      <c r="Y28" s="16"/>
      <c r="Z28" s="16"/>
      <c r="AA28" s="16"/>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row>
    <row r="29" spans="1:114" ht="12.75">
      <c r="A29" s="15">
        <v>844</v>
      </c>
      <c r="B29" s="5" t="s">
        <v>27</v>
      </c>
      <c r="C29" s="22">
        <v>2004</v>
      </c>
      <c r="D29" s="22">
        <v>3</v>
      </c>
      <c r="E29" s="23">
        <v>0.001</v>
      </c>
      <c r="F29" s="22">
        <v>11</v>
      </c>
      <c r="G29" s="23">
        <v>0.005</v>
      </c>
      <c r="H29" s="33">
        <v>705</v>
      </c>
      <c r="I29" s="23">
        <v>0.352</v>
      </c>
      <c r="J29" s="22">
        <v>18</v>
      </c>
      <c r="K29" s="23">
        <v>0.009</v>
      </c>
      <c r="L29" s="22">
        <v>1234</v>
      </c>
      <c r="M29" s="23">
        <v>0.616</v>
      </c>
      <c r="N29" s="22">
        <v>2</v>
      </c>
      <c r="O29" s="23">
        <v>0.001</v>
      </c>
      <c r="P29" s="22">
        <v>31</v>
      </c>
      <c r="Q29" s="23">
        <v>0.015</v>
      </c>
      <c r="S29" s="131"/>
      <c r="T29" s="131"/>
      <c r="U29" s="16"/>
      <c r="V29" s="166"/>
      <c r="W29" s="16"/>
      <c r="X29" s="16"/>
      <c r="Y29" s="16"/>
      <c r="Z29" s="16"/>
      <c r="AA29" s="16"/>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row>
    <row r="30" spans="1:114" ht="12.75">
      <c r="A30" s="15">
        <v>818</v>
      </c>
      <c r="B30" s="5" t="s">
        <v>28</v>
      </c>
      <c r="C30" s="22">
        <v>1518</v>
      </c>
      <c r="D30" s="22">
        <v>6</v>
      </c>
      <c r="E30" s="23">
        <v>0.004</v>
      </c>
      <c r="F30" s="22">
        <v>11</v>
      </c>
      <c r="G30" s="23">
        <v>0.007</v>
      </c>
      <c r="H30" s="33">
        <v>355</v>
      </c>
      <c r="I30" s="23">
        <v>0.234</v>
      </c>
      <c r="J30" s="22">
        <v>27</v>
      </c>
      <c r="K30" s="23">
        <v>0.018</v>
      </c>
      <c r="L30" s="22">
        <v>1102</v>
      </c>
      <c r="M30" s="23">
        <v>0.726</v>
      </c>
      <c r="N30" s="22">
        <v>0</v>
      </c>
      <c r="O30" s="23">
        <v>0</v>
      </c>
      <c r="P30" s="22">
        <v>17</v>
      </c>
      <c r="Q30" s="23">
        <v>0.011</v>
      </c>
      <c r="S30" s="131"/>
      <c r="T30" s="131"/>
      <c r="U30" s="16"/>
      <c r="V30" s="166"/>
      <c r="W30" s="16"/>
      <c r="X30" s="16"/>
      <c r="Y30" s="16"/>
      <c r="Z30" s="16"/>
      <c r="AA30" s="16"/>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row>
    <row r="31" spans="1:114" ht="12.75">
      <c r="A31" s="15">
        <v>817</v>
      </c>
      <c r="B31" s="5" t="s">
        <v>29</v>
      </c>
      <c r="C31" s="22">
        <v>851</v>
      </c>
      <c r="D31" s="22">
        <v>1</v>
      </c>
      <c r="E31" s="23">
        <v>0.001</v>
      </c>
      <c r="F31" s="22">
        <v>2</v>
      </c>
      <c r="G31" s="23">
        <v>0.002</v>
      </c>
      <c r="H31" s="33">
        <v>568</v>
      </c>
      <c r="I31" s="23">
        <v>0.667</v>
      </c>
      <c r="J31" s="22">
        <v>3</v>
      </c>
      <c r="K31" s="23">
        <v>0.004</v>
      </c>
      <c r="L31" s="22">
        <v>272</v>
      </c>
      <c r="M31" s="23">
        <v>0.32</v>
      </c>
      <c r="N31" s="22">
        <v>0</v>
      </c>
      <c r="O31" s="23">
        <v>0</v>
      </c>
      <c r="P31" s="22">
        <v>5</v>
      </c>
      <c r="Q31" s="23">
        <v>0.006</v>
      </c>
      <c r="S31" s="131"/>
      <c r="T31" s="131"/>
      <c r="U31" s="16"/>
      <c r="V31" s="166"/>
      <c r="W31" s="16"/>
      <c r="X31" s="16"/>
      <c r="Y31" s="16"/>
      <c r="Z31" s="16"/>
      <c r="AA31" s="16"/>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row>
    <row r="32" spans="1:114" ht="12.75">
      <c r="A32" s="15">
        <v>841</v>
      </c>
      <c r="B32" s="5" t="s">
        <v>30</v>
      </c>
      <c r="C32" s="22">
        <v>4502</v>
      </c>
      <c r="D32" s="22">
        <v>26</v>
      </c>
      <c r="E32" s="23">
        <v>0.006</v>
      </c>
      <c r="F32" s="22">
        <v>151</v>
      </c>
      <c r="G32" s="23">
        <v>0.034</v>
      </c>
      <c r="H32" s="33">
        <v>2161</v>
      </c>
      <c r="I32" s="23">
        <v>0.48</v>
      </c>
      <c r="J32" s="22">
        <v>172</v>
      </c>
      <c r="K32" s="23">
        <v>0.038</v>
      </c>
      <c r="L32" s="22">
        <v>1698</v>
      </c>
      <c r="M32" s="23">
        <v>0.377</v>
      </c>
      <c r="N32" s="22">
        <v>130</v>
      </c>
      <c r="O32" s="23">
        <v>0.029</v>
      </c>
      <c r="P32" s="22">
        <v>164</v>
      </c>
      <c r="Q32" s="23">
        <v>0.036</v>
      </c>
      <c r="S32" s="131"/>
      <c r="T32" s="131"/>
      <c r="U32" s="16"/>
      <c r="V32" s="166"/>
      <c r="W32" s="16"/>
      <c r="X32" s="16"/>
      <c r="Y32" s="16"/>
      <c r="Z32" s="16"/>
      <c r="AA32" s="16"/>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row>
    <row r="33" spans="1:114" ht="12.75">
      <c r="A33" s="15">
        <v>842</v>
      </c>
      <c r="B33" s="5" t="s">
        <v>31</v>
      </c>
      <c r="C33" s="22">
        <v>2132</v>
      </c>
      <c r="D33" s="22">
        <v>2</v>
      </c>
      <c r="E33" s="23">
        <v>0.001</v>
      </c>
      <c r="F33" s="22">
        <v>3</v>
      </c>
      <c r="G33" s="23">
        <v>0.001</v>
      </c>
      <c r="H33" s="33">
        <v>1198</v>
      </c>
      <c r="I33" s="23">
        <v>0.562</v>
      </c>
      <c r="J33" s="22">
        <v>29</v>
      </c>
      <c r="K33" s="23">
        <v>0.014</v>
      </c>
      <c r="L33" s="22">
        <v>884</v>
      </c>
      <c r="M33" s="23">
        <v>0.415</v>
      </c>
      <c r="N33" s="22">
        <v>1</v>
      </c>
      <c r="O33" s="23">
        <v>0</v>
      </c>
      <c r="P33" s="22">
        <v>15</v>
      </c>
      <c r="Q33" s="23">
        <v>0.007</v>
      </c>
      <c r="S33" s="131"/>
      <c r="T33" s="131"/>
      <c r="U33" s="16"/>
      <c r="V33" s="166"/>
      <c r="W33" s="16"/>
      <c r="X33" s="16"/>
      <c r="Y33" s="16"/>
      <c r="Z33" s="16"/>
      <c r="AA33" s="16"/>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row>
    <row r="34" spans="1:114" ht="12.75">
      <c r="A34" s="15">
        <v>843</v>
      </c>
      <c r="B34" s="5" t="s">
        <v>32</v>
      </c>
      <c r="C34" s="22">
        <v>991</v>
      </c>
      <c r="D34" s="22">
        <v>1</v>
      </c>
      <c r="E34" s="23">
        <v>0.001</v>
      </c>
      <c r="F34" s="22">
        <v>1</v>
      </c>
      <c r="G34" s="23">
        <v>0.001</v>
      </c>
      <c r="H34" s="33">
        <v>294</v>
      </c>
      <c r="I34" s="23">
        <v>0.297</v>
      </c>
      <c r="J34" s="22">
        <v>30</v>
      </c>
      <c r="K34" s="23">
        <v>0.03</v>
      </c>
      <c r="L34" s="22">
        <v>659</v>
      </c>
      <c r="M34" s="23">
        <v>0.665</v>
      </c>
      <c r="N34" s="22">
        <v>0</v>
      </c>
      <c r="O34" s="23">
        <v>0</v>
      </c>
      <c r="P34" s="22">
        <v>6</v>
      </c>
      <c r="Q34" s="23">
        <v>0.006</v>
      </c>
      <c r="S34" s="131"/>
      <c r="T34" s="131"/>
      <c r="U34" s="16"/>
      <c r="V34" s="166"/>
      <c r="W34" s="16"/>
      <c r="X34" s="16"/>
      <c r="Y34" s="16"/>
      <c r="Z34" s="16"/>
      <c r="AA34" s="16"/>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row>
    <row r="35" spans="1:114" ht="12.75">
      <c r="A35" s="15">
        <v>846</v>
      </c>
      <c r="B35" s="5" t="s">
        <v>33</v>
      </c>
      <c r="C35" s="22">
        <v>1499</v>
      </c>
      <c r="D35" s="22">
        <v>6</v>
      </c>
      <c r="E35" s="23">
        <v>0.004</v>
      </c>
      <c r="F35" s="22">
        <v>7</v>
      </c>
      <c r="G35" s="23">
        <v>0.005</v>
      </c>
      <c r="H35" s="33">
        <v>606</v>
      </c>
      <c r="I35" s="23">
        <v>0.404</v>
      </c>
      <c r="J35" s="22">
        <v>22</v>
      </c>
      <c r="K35" s="23">
        <v>0.015</v>
      </c>
      <c r="L35" s="22">
        <v>841</v>
      </c>
      <c r="M35" s="23">
        <v>0.561</v>
      </c>
      <c r="N35" s="22">
        <v>1</v>
      </c>
      <c r="O35" s="23">
        <v>0.001</v>
      </c>
      <c r="P35" s="22">
        <v>16</v>
      </c>
      <c r="Q35" s="23">
        <v>0.011</v>
      </c>
      <c r="S35" s="131"/>
      <c r="T35" s="131"/>
      <c r="U35" s="16"/>
      <c r="V35" s="166"/>
      <c r="W35" s="16"/>
      <c r="X35" s="16"/>
      <c r="Y35" s="16"/>
      <c r="Z35" s="16"/>
      <c r="AA35" s="16"/>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row>
    <row r="36" spans="1:114" ht="12.75">
      <c r="A36" s="15">
        <v>845</v>
      </c>
      <c r="B36" s="5" t="s">
        <v>34</v>
      </c>
      <c r="C36" s="22">
        <v>657</v>
      </c>
      <c r="D36" s="22">
        <v>0</v>
      </c>
      <c r="E36" s="23">
        <v>0</v>
      </c>
      <c r="F36" s="22">
        <v>1</v>
      </c>
      <c r="G36" s="23">
        <v>0.002</v>
      </c>
      <c r="H36" s="33">
        <v>280</v>
      </c>
      <c r="I36" s="23">
        <v>0.426</v>
      </c>
      <c r="J36" s="22">
        <v>8</v>
      </c>
      <c r="K36" s="23">
        <v>0.012</v>
      </c>
      <c r="L36" s="22">
        <v>367</v>
      </c>
      <c r="M36" s="23">
        <v>0.559</v>
      </c>
      <c r="N36" s="22">
        <v>0</v>
      </c>
      <c r="O36" s="23">
        <v>0</v>
      </c>
      <c r="P36" s="22">
        <v>1</v>
      </c>
      <c r="Q36" s="23">
        <v>0.002</v>
      </c>
      <c r="S36" s="131"/>
      <c r="T36" s="131"/>
      <c r="U36" s="16"/>
      <c r="V36" s="166"/>
      <c r="W36" s="16"/>
      <c r="X36" s="16"/>
      <c r="Y36" s="16"/>
      <c r="Z36" s="16"/>
      <c r="AA36" s="16"/>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row>
    <row r="37" spans="1:114" ht="12.75">
      <c r="A37" s="15">
        <v>848</v>
      </c>
      <c r="B37" s="5" t="s">
        <v>35</v>
      </c>
      <c r="C37" s="22">
        <v>2650</v>
      </c>
      <c r="D37" s="22">
        <v>17</v>
      </c>
      <c r="E37" s="23">
        <v>0.006</v>
      </c>
      <c r="F37" s="22">
        <v>24</v>
      </c>
      <c r="G37" s="23">
        <v>0.009</v>
      </c>
      <c r="H37" s="33">
        <v>1043</v>
      </c>
      <c r="I37" s="23">
        <v>0.394</v>
      </c>
      <c r="J37" s="22">
        <v>64</v>
      </c>
      <c r="K37" s="23">
        <v>0.024</v>
      </c>
      <c r="L37" s="22">
        <v>1472</v>
      </c>
      <c r="M37" s="23">
        <v>0.555</v>
      </c>
      <c r="N37" s="22">
        <v>1</v>
      </c>
      <c r="O37" s="23">
        <v>0</v>
      </c>
      <c r="P37" s="22">
        <v>29</v>
      </c>
      <c r="Q37" s="23">
        <v>0.011</v>
      </c>
      <c r="S37" s="131"/>
      <c r="T37" s="131"/>
      <c r="U37" s="16"/>
      <c r="V37" s="166"/>
      <c r="W37" s="16"/>
      <c r="X37" s="16"/>
      <c r="Y37" s="16"/>
      <c r="Z37" s="16"/>
      <c r="AA37" s="16"/>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row>
    <row r="38" spans="1:114" ht="12.75">
      <c r="A38" s="15">
        <v>826</v>
      </c>
      <c r="B38" s="5" t="s">
        <v>36</v>
      </c>
      <c r="C38" s="22">
        <v>4211</v>
      </c>
      <c r="D38" s="22">
        <v>9</v>
      </c>
      <c r="E38" s="23">
        <v>0.002</v>
      </c>
      <c r="F38" s="22">
        <v>43</v>
      </c>
      <c r="G38" s="23">
        <v>0.01</v>
      </c>
      <c r="H38" s="33">
        <v>1065</v>
      </c>
      <c r="I38" s="23">
        <v>0.253</v>
      </c>
      <c r="J38" s="22">
        <v>90</v>
      </c>
      <c r="K38" s="23">
        <v>0.021</v>
      </c>
      <c r="L38" s="22">
        <v>2956</v>
      </c>
      <c r="M38" s="23">
        <v>0.702</v>
      </c>
      <c r="N38" s="22">
        <v>0</v>
      </c>
      <c r="O38" s="23">
        <v>0</v>
      </c>
      <c r="P38" s="22">
        <v>48</v>
      </c>
      <c r="Q38" s="23">
        <v>0.011</v>
      </c>
      <c r="S38" s="131"/>
      <c r="T38" s="131"/>
      <c r="U38" s="16"/>
      <c r="V38" s="166"/>
      <c r="W38" s="16"/>
      <c r="X38" s="16"/>
      <c r="Y38" s="16"/>
      <c r="Z38" s="16"/>
      <c r="AA38" s="16"/>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row>
    <row r="39" spans="1:114" ht="13.5" thickBot="1">
      <c r="A39" s="54">
        <v>819</v>
      </c>
      <c r="B39" s="28" t="s">
        <v>37</v>
      </c>
      <c r="C39" s="29">
        <v>1787</v>
      </c>
      <c r="D39" s="29">
        <v>1</v>
      </c>
      <c r="E39" s="35">
        <v>0.001</v>
      </c>
      <c r="F39" s="29">
        <v>12</v>
      </c>
      <c r="G39" s="35">
        <v>0.007</v>
      </c>
      <c r="H39" s="36">
        <v>652</v>
      </c>
      <c r="I39" s="35">
        <v>0.365</v>
      </c>
      <c r="J39" s="29">
        <v>22</v>
      </c>
      <c r="K39" s="35">
        <v>0.012</v>
      </c>
      <c r="L39" s="29">
        <v>1082</v>
      </c>
      <c r="M39" s="35">
        <v>0.605</v>
      </c>
      <c r="N39" s="29">
        <v>0</v>
      </c>
      <c r="O39" s="35">
        <v>0</v>
      </c>
      <c r="P39" s="29">
        <v>18</v>
      </c>
      <c r="Q39" s="35">
        <v>0.01</v>
      </c>
      <c r="S39" s="131"/>
      <c r="T39" s="131"/>
      <c r="U39" s="16"/>
      <c r="V39" s="166"/>
      <c r="W39" s="16"/>
      <c r="X39" s="16"/>
      <c r="Y39" s="16"/>
      <c r="Z39" s="16"/>
      <c r="AA39" s="16"/>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row>
    <row r="40" spans="1:114" ht="13.5" thickBot="1">
      <c r="A40" s="302" t="s">
        <v>38</v>
      </c>
      <c r="B40" s="261"/>
      <c r="C40" s="4">
        <f>SUM(C7:C39)</f>
        <v>89476</v>
      </c>
      <c r="D40" s="4">
        <f>SUM(D7:D39)</f>
        <v>260</v>
      </c>
      <c r="E40" s="37">
        <f>+D40/$C40</f>
        <v>0.002905807143815101</v>
      </c>
      <c r="F40" s="4">
        <f>SUM(F7:F39)</f>
        <v>1685</v>
      </c>
      <c r="G40" s="37">
        <f>+F40/$C40</f>
        <v>0.018831865528186328</v>
      </c>
      <c r="H40" s="38">
        <f>SUM(H7:H39)</f>
        <v>35482</v>
      </c>
      <c r="I40" s="37">
        <f>+H40/$C40</f>
        <v>0.3965532656801824</v>
      </c>
      <c r="J40" s="4">
        <f>SUM(J7:J39)</f>
        <v>2419</v>
      </c>
      <c r="K40" s="37">
        <f>+J40/$C40</f>
        <v>0.02703518261880281</v>
      </c>
      <c r="L40" s="4">
        <f>SUM(L7:L39)</f>
        <v>46971</v>
      </c>
      <c r="M40" s="37">
        <f>+L40/$C40</f>
        <v>0.5249564128928428</v>
      </c>
      <c r="N40" s="4">
        <f>SUM(N7:N39)</f>
        <v>274</v>
      </c>
      <c r="O40" s="37">
        <f>+N40/$C40</f>
        <v>0.003062273682328222</v>
      </c>
      <c r="P40" s="4">
        <f>SUM(P7:P39)</f>
        <v>2385</v>
      </c>
      <c r="Q40" s="37">
        <f>+P40/$C40</f>
        <v>0.02665519245384237</v>
      </c>
      <c r="S40" s="131"/>
      <c r="T40" s="131"/>
      <c r="U40" s="16"/>
      <c r="V40" s="166"/>
      <c r="W40" s="16"/>
      <c r="X40" s="16"/>
      <c r="Y40" s="16"/>
      <c r="Z40" s="16"/>
      <c r="AA40" s="16"/>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row>
    <row r="41" spans="3:114" ht="12.75">
      <c r="C41" s="10"/>
      <c r="D41" s="10"/>
      <c r="E41" s="10"/>
      <c r="F41" s="10"/>
      <c r="G41" s="10"/>
      <c r="H41" s="10"/>
      <c r="I41" s="10"/>
      <c r="J41" s="10"/>
      <c r="K41" s="10"/>
      <c r="L41" s="10"/>
      <c r="M41" s="10"/>
      <c r="N41" s="10"/>
      <c r="O41" s="10"/>
      <c r="P41" s="10"/>
      <c r="Q41" s="10"/>
      <c r="S41" s="131"/>
      <c r="T41" s="131"/>
      <c r="U41" s="16"/>
      <c r="V41" s="166"/>
      <c r="W41" s="16"/>
      <c r="X41" s="16"/>
      <c r="Y41" s="16"/>
      <c r="Z41" s="16"/>
      <c r="AA41" s="16"/>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row>
    <row r="42" spans="2:114" ht="12.75">
      <c r="B42" s="10"/>
      <c r="C42" s="10"/>
      <c r="D42" s="16"/>
      <c r="E42" s="16"/>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row>
    <row r="43" spans="2:114" ht="12.75">
      <c r="B43" s="1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row>
    <row r="44" spans="21:114" ht="12.75">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row>
    <row r="45" spans="21:114" ht="12.75">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row>
    <row r="46" spans="3:114" ht="12.75">
      <c r="C46" s="11"/>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row>
  </sheetData>
  <mergeCells count="13">
    <mergeCell ref="A2:Q2"/>
    <mergeCell ref="L5:M5"/>
    <mergeCell ref="N5:O5"/>
    <mergeCell ref="A3:Q3"/>
    <mergeCell ref="A4:Q4"/>
    <mergeCell ref="P5:Q5"/>
    <mergeCell ref="C5:C6"/>
    <mergeCell ref="H5:I5"/>
    <mergeCell ref="J5:K5"/>
    <mergeCell ref="A5:B6"/>
    <mergeCell ref="D5:E5"/>
    <mergeCell ref="F5:G5"/>
    <mergeCell ref="A40:B40"/>
  </mergeCells>
  <printOptions horizontalCentered="1"/>
  <pageMargins left="0.5" right="0.5" top="0.5" bottom="0.5" header="0.25" footer="0.25"/>
  <pageSetup fitToHeight="1" fitToWidth="1" horizontalDpi="600" verticalDpi="600" orientation="landscape" scale="96" r:id="rId1"/>
  <headerFooter alignWithMargins="0">
    <oddFooter>&amp;LPage 7&amp;R&amp;F/&amp;A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2"/>
  <sheetViews>
    <sheetView workbookViewId="0" topLeftCell="A1">
      <selection activeCell="A1" sqref="A1"/>
    </sheetView>
  </sheetViews>
  <sheetFormatPr defaultColWidth="9.140625" defaultRowHeight="12.75"/>
  <cols>
    <col min="1" max="1" width="4.140625" style="111" customWidth="1"/>
    <col min="2" max="2" width="16.8515625" style="0" bestFit="1" customWidth="1"/>
    <col min="3" max="3" width="7.140625" style="0" customWidth="1"/>
    <col min="4" max="4" width="6.57421875" style="0" customWidth="1"/>
    <col min="5" max="5" width="6.140625" style="0" customWidth="1"/>
    <col min="6" max="6" width="6.57421875" style="0" customWidth="1"/>
    <col min="7" max="7" width="6.28125" style="0" customWidth="1"/>
    <col min="8" max="8" width="6.57421875" style="0" customWidth="1"/>
    <col min="9" max="9" width="6.28125" style="0" customWidth="1"/>
    <col min="10" max="10" width="6.7109375" style="0" customWidth="1"/>
    <col min="11" max="11" width="6.28125" style="0" customWidth="1"/>
    <col min="12" max="12" width="5.57421875" style="0" customWidth="1"/>
    <col min="13" max="13" width="6.28125" style="0" customWidth="1"/>
    <col min="14" max="14" width="6.57421875" style="0" customWidth="1"/>
    <col min="15" max="15" width="6.28125" style="0" customWidth="1"/>
  </cols>
  <sheetData>
    <row r="1" spans="1:15" ht="12.75" customHeight="1">
      <c r="A1" s="141" t="s">
        <v>327</v>
      </c>
      <c r="B1" s="141"/>
      <c r="C1" s="141"/>
      <c r="D1" s="141"/>
      <c r="E1" s="141"/>
      <c r="F1" s="141"/>
      <c r="G1" s="141"/>
      <c r="H1" s="141"/>
      <c r="I1" s="141"/>
      <c r="J1" s="141"/>
      <c r="K1" s="141"/>
      <c r="L1" s="141"/>
      <c r="M1" s="141"/>
      <c r="N1" s="141"/>
      <c r="O1" s="141"/>
    </row>
    <row r="2" spans="1:15" ht="19.5" customHeight="1">
      <c r="A2" s="272" t="s">
        <v>172</v>
      </c>
      <c r="B2" s="272"/>
      <c r="C2" s="272"/>
      <c r="D2" s="272"/>
      <c r="E2" s="272"/>
      <c r="F2" s="272"/>
      <c r="G2" s="272"/>
      <c r="H2" s="272"/>
      <c r="I2" s="272"/>
      <c r="J2" s="272"/>
      <c r="K2" s="272"/>
      <c r="L2" s="272"/>
      <c r="M2" s="272"/>
      <c r="N2" s="272"/>
      <c r="O2" s="272"/>
    </row>
    <row r="3" spans="1:15" ht="15">
      <c r="A3" s="273" t="s">
        <v>49</v>
      </c>
      <c r="B3" s="273"/>
      <c r="C3" s="273"/>
      <c r="D3" s="273"/>
      <c r="E3" s="273"/>
      <c r="F3" s="273"/>
      <c r="G3" s="273"/>
      <c r="H3" s="273"/>
      <c r="I3" s="273"/>
      <c r="J3" s="273"/>
      <c r="K3" s="273"/>
      <c r="L3" s="273"/>
      <c r="M3" s="273"/>
      <c r="N3" s="273"/>
      <c r="O3" s="273"/>
    </row>
    <row r="4" spans="1:15" ht="15">
      <c r="A4" s="264" t="s">
        <v>310</v>
      </c>
      <c r="B4" s="264"/>
      <c r="C4" s="264"/>
      <c r="D4" s="264"/>
      <c r="E4" s="264"/>
      <c r="F4" s="264"/>
      <c r="G4" s="264"/>
      <c r="H4" s="264"/>
      <c r="I4" s="264"/>
      <c r="J4" s="264"/>
      <c r="K4" s="264"/>
      <c r="L4" s="264"/>
      <c r="M4" s="264"/>
      <c r="N4" s="264"/>
      <c r="O4" s="264"/>
    </row>
    <row r="5" spans="1:15" ht="12.75">
      <c r="A5" s="319" t="s">
        <v>121</v>
      </c>
      <c r="B5" s="320"/>
      <c r="C5" s="262" t="s">
        <v>69</v>
      </c>
      <c r="D5" s="317" t="s">
        <v>107</v>
      </c>
      <c r="E5" s="318"/>
      <c r="F5" s="317" t="s">
        <v>50</v>
      </c>
      <c r="G5" s="318"/>
      <c r="H5" s="317" t="s">
        <v>51</v>
      </c>
      <c r="I5" s="318"/>
      <c r="J5" s="317" t="s">
        <v>52</v>
      </c>
      <c r="K5" s="318"/>
      <c r="L5" s="317" t="s">
        <v>53</v>
      </c>
      <c r="M5" s="318"/>
      <c r="N5" s="317" t="s">
        <v>108</v>
      </c>
      <c r="O5" s="318"/>
    </row>
    <row r="6" spans="1:15" ht="13.5" thickBot="1">
      <c r="A6" s="321"/>
      <c r="B6" s="322"/>
      <c r="C6" s="316"/>
      <c r="D6" s="64" t="s">
        <v>48</v>
      </c>
      <c r="E6" s="64" t="s">
        <v>46</v>
      </c>
      <c r="F6" s="64" t="s">
        <v>48</v>
      </c>
      <c r="G6" s="64" t="s">
        <v>46</v>
      </c>
      <c r="H6" s="64" t="s">
        <v>48</v>
      </c>
      <c r="I6" s="64" t="s">
        <v>46</v>
      </c>
      <c r="J6" s="64" t="s">
        <v>48</v>
      </c>
      <c r="K6" s="64" t="s">
        <v>46</v>
      </c>
      <c r="L6" s="64" t="s">
        <v>48</v>
      </c>
      <c r="M6" s="64" t="s">
        <v>46</v>
      </c>
      <c r="N6" s="64" t="s">
        <v>48</v>
      </c>
      <c r="O6" s="64" t="s">
        <v>46</v>
      </c>
    </row>
    <row r="7" spans="1:25" ht="16.5" customHeight="1" thickTop="1">
      <c r="A7" s="52">
        <v>820</v>
      </c>
      <c r="B7" s="18" t="s">
        <v>5</v>
      </c>
      <c r="C7" s="25">
        <v>2917</v>
      </c>
      <c r="D7" s="25">
        <v>572</v>
      </c>
      <c r="E7" s="32">
        <v>0.196</v>
      </c>
      <c r="F7" s="25">
        <v>767</v>
      </c>
      <c r="G7" s="32">
        <v>0.263</v>
      </c>
      <c r="H7" s="25">
        <v>484</v>
      </c>
      <c r="I7" s="32">
        <v>0.166</v>
      </c>
      <c r="J7" s="25">
        <v>366</v>
      </c>
      <c r="K7" s="32">
        <v>0.125</v>
      </c>
      <c r="L7" s="25">
        <v>267</v>
      </c>
      <c r="M7" s="32">
        <v>0.092</v>
      </c>
      <c r="N7" s="25">
        <v>461</v>
      </c>
      <c r="O7" s="32">
        <v>0.158</v>
      </c>
      <c r="Q7" s="131"/>
      <c r="R7" s="131"/>
      <c r="S7" s="16"/>
      <c r="T7" s="166"/>
      <c r="U7" s="16"/>
      <c r="V7" s="16"/>
      <c r="W7" s="16"/>
      <c r="X7" s="16"/>
      <c r="Y7" s="16"/>
    </row>
    <row r="8" spans="1:25" ht="16.5" customHeight="1">
      <c r="A8" s="15">
        <v>821</v>
      </c>
      <c r="B8" s="5" t="s">
        <v>6</v>
      </c>
      <c r="C8" s="22">
        <v>866</v>
      </c>
      <c r="D8" s="22">
        <v>256</v>
      </c>
      <c r="E8" s="24">
        <v>0.296</v>
      </c>
      <c r="F8" s="22">
        <v>166</v>
      </c>
      <c r="G8" s="24">
        <v>0.192</v>
      </c>
      <c r="H8" s="22">
        <v>134</v>
      </c>
      <c r="I8" s="24">
        <v>0.155</v>
      </c>
      <c r="J8" s="22">
        <v>89</v>
      </c>
      <c r="K8" s="24">
        <v>0.103</v>
      </c>
      <c r="L8" s="22">
        <v>77</v>
      </c>
      <c r="M8" s="24">
        <v>0.089</v>
      </c>
      <c r="N8" s="22">
        <v>144</v>
      </c>
      <c r="O8" s="24">
        <v>0.166</v>
      </c>
      <c r="Q8" s="131"/>
      <c r="R8" s="131"/>
      <c r="S8" s="16"/>
      <c r="T8" s="166"/>
      <c r="U8" s="16"/>
      <c r="V8" s="16"/>
      <c r="W8" s="16"/>
      <c r="X8" s="16"/>
      <c r="Y8" s="16"/>
    </row>
    <row r="9" spans="1:25" ht="16.5" customHeight="1">
      <c r="A9" s="15">
        <v>840</v>
      </c>
      <c r="B9" s="5" t="s">
        <v>7</v>
      </c>
      <c r="C9" s="22">
        <v>789</v>
      </c>
      <c r="D9" s="22">
        <v>222</v>
      </c>
      <c r="E9" s="24">
        <v>0.281</v>
      </c>
      <c r="F9" s="22">
        <v>183</v>
      </c>
      <c r="G9" s="24">
        <v>0.232</v>
      </c>
      <c r="H9" s="22">
        <v>82</v>
      </c>
      <c r="I9" s="24">
        <v>0.104</v>
      </c>
      <c r="J9" s="22">
        <v>89</v>
      </c>
      <c r="K9" s="24">
        <v>0.113</v>
      </c>
      <c r="L9" s="22">
        <v>67</v>
      </c>
      <c r="M9" s="24">
        <v>0.085</v>
      </c>
      <c r="N9" s="22">
        <v>146</v>
      </c>
      <c r="O9" s="24">
        <v>0.185</v>
      </c>
      <c r="Q9" s="131"/>
      <c r="R9" s="131"/>
      <c r="S9" s="16"/>
      <c r="T9" s="166"/>
      <c r="U9" s="16"/>
      <c r="V9" s="16"/>
      <c r="W9" s="16"/>
      <c r="X9" s="16"/>
      <c r="Y9" s="16"/>
    </row>
    <row r="10" spans="1:25" ht="16.5" customHeight="1">
      <c r="A10" s="15">
        <v>822</v>
      </c>
      <c r="B10" s="5" t="s">
        <v>8</v>
      </c>
      <c r="C10" s="22">
        <v>3966</v>
      </c>
      <c r="D10" s="22">
        <v>1243</v>
      </c>
      <c r="E10" s="24">
        <v>0.313</v>
      </c>
      <c r="F10" s="22">
        <v>1115</v>
      </c>
      <c r="G10" s="24">
        <v>0.281</v>
      </c>
      <c r="H10" s="22">
        <v>550</v>
      </c>
      <c r="I10" s="24">
        <v>0.139</v>
      </c>
      <c r="J10" s="22">
        <v>346</v>
      </c>
      <c r="K10" s="24">
        <v>0.087</v>
      </c>
      <c r="L10" s="22">
        <v>261</v>
      </c>
      <c r="M10" s="24">
        <v>0.066</v>
      </c>
      <c r="N10" s="22">
        <v>451</v>
      </c>
      <c r="O10" s="24">
        <v>0.114</v>
      </c>
      <c r="Q10" s="131"/>
      <c r="R10" s="131"/>
      <c r="S10" s="16"/>
      <c r="T10" s="166"/>
      <c r="U10" s="16"/>
      <c r="V10" s="16"/>
      <c r="W10" s="16"/>
      <c r="X10" s="16"/>
      <c r="Y10" s="16"/>
    </row>
    <row r="11" spans="1:25" ht="16.5" customHeight="1">
      <c r="A11" s="15">
        <v>823</v>
      </c>
      <c r="B11" s="5" t="s">
        <v>9</v>
      </c>
      <c r="C11" s="22">
        <v>3489</v>
      </c>
      <c r="D11" s="22">
        <v>714</v>
      </c>
      <c r="E11" s="24">
        <v>0.205</v>
      </c>
      <c r="F11" s="22">
        <v>882</v>
      </c>
      <c r="G11" s="24">
        <v>0.253</v>
      </c>
      <c r="H11" s="22">
        <v>562</v>
      </c>
      <c r="I11" s="24">
        <v>0.161</v>
      </c>
      <c r="J11" s="22">
        <v>369</v>
      </c>
      <c r="K11" s="24">
        <v>0.106</v>
      </c>
      <c r="L11" s="22">
        <v>325</v>
      </c>
      <c r="M11" s="24">
        <v>0.093</v>
      </c>
      <c r="N11" s="22">
        <v>637</v>
      </c>
      <c r="O11" s="24">
        <v>0.183</v>
      </c>
      <c r="Q11" s="131"/>
      <c r="R11" s="131"/>
      <c r="S11" s="16"/>
      <c r="T11" s="166"/>
      <c r="U11" s="16"/>
      <c r="V11" s="16"/>
      <c r="W11" s="16"/>
      <c r="X11" s="16"/>
      <c r="Y11" s="16"/>
    </row>
    <row r="12" spans="1:25" ht="16.5" customHeight="1">
      <c r="A12" s="15">
        <v>824</v>
      </c>
      <c r="B12" s="5" t="s">
        <v>10</v>
      </c>
      <c r="C12" s="22">
        <v>4244</v>
      </c>
      <c r="D12" s="22">
        <v>1005</v>
      </c>
      <c r="E12" s="24">
        <v>0.237</v>
      </c>
      <c r="F12" s="22">
        <v>1092</v>
      </c>
      <c r="G12" s="24">
        <v>0.257</v>
      </c>
      <c r="H12" s="22">
        <v>727</v>
      </c>
      <c r="I12" s="24">
        <v>0.171</v>
      </c>
      <c r="J12" s="22">
        <v>468</v>
      </c>
      <c r="K12" s="24">
        <v>0.11</v>
      </c>
      <c r="L12" s="22">
        <v>298</v>
      </c>
      <c r="M12" s="24">
        <v>0.07</v>
      </c>
      <c r="N12" s="22">
        <v>654</v>
      </c>
      <c r="O12" s="24">
        <v>0.154</v>
      </c>
      <c r="Q12" s="131"/>
      <c r="R12" s="131"/>
      <c r="S12" s="16"/>
      <c r="T12" s="166"/>
      <c r="U12" s="16"/>
      <c r="V12" s="16"/>
      <c r="W12" s="16"/>
      <c r="X12" s="16"/>
      <c r="Y12" s="16"/>
    </row>
    <row r="13" spans="1:25" ht="16.5" customHeight="1">
      <c r="A13" s="15">
        <v>835</v>
      </c>
      <c r="B13" s="5" t="s">
        <v>11</v>
      </c>
      <c r="C13" s="22">
        <v>5626</v>
      </c>
      <c r="D13" s="22">
        <v>1217</v>
      </c>
      <c r="E13" s="24">
        <v>0.216</v>
      </c>
      <c r="F13" s="22">
        <v>1410</v>
      </c>
      <c r="G13" s="24">
        <v>0.251</v>
      </c>
      <c r="H13" s="22">
        <v>903</v>
      </c>
      <c r="I13" s="24">
        <v>0.161</v>
      </c>
      <c r="J13" s="22">
        <v>656</v>
      </c>
      <c r="K13" s="24">
        <v>0.117</v>
      </c>
      <c r="L13" s="22">
        <v>512</v>
      </c>
      <c r="M13" s="24">
        <v>0.091</v>
      </c>
      <c r="N13" s="22">
        <v>928</v>
      </c>
      <c r="O13" s="24">
        <v>0.165</v>
      </c>
      <c r="Q13" s="131"/>
      <c r="R13" s="131"/>
      <c r="S13" s="16"/>
      <c r="T13" s="166"/>
      <c r="U13" s="16"/>
      <c r="V13" s="16"/>
      <c r="W13" s="16"/>
      <c r="X13" s="16"/>
      <c r="Y13" s="16"/>
    </row>
    <row r="14" spans="1:25" ht="16.5" customHeight="1">
      <c r="A14" s="15">
        <v>827</v>
      </c>
      <c r="B14" s="5" t="s">
        <v>12</v>
      </c>
      <c r="C14" s="22">
        <v>5582</v>
      </c>
      <c r="D14" s="22">
        <v>1646</v>
      </c>
      <c r="E14" s="24">
        <v>0.295</v>
      </c>
      <c r="F14" s="22">
        <v>1475</v>
      </c>
      <c r="G14" s="24">
        <v>0.264</v>
      </c>
      <c r="H14" s="22">
        <v>732</v>
      </c>
      <c r="I14" s="24">
        <v>0.131</v>
      </c>
      <c r="J14" s="22">
        <v>551</v>
      </c>
      <c r="K14" s="24">
        <v>0.099</v>
      </c>
      <c r="L14" s="22">
        <v>435</v>
      </c>
      <c r="M14" s="24">
        <v>0.078</v>
      </c>
      <c r="N14" s="22">
        <v>743</v>
      </c>
      <c r="O14" s="24">
        <v>0.133</v>
      </c>
      <c r="Q14" s="131"/>
      <c r="R14" s="131"/>
      <c r="S14" s="16"/>
      <c r="T14" s="166"/>
      <c r="U14" s="16"/>
      <c r="V14" s="16"/>
      <c r="W14" s="16"/>
      <c r="X14" s="16"/>
      <c r="Y14" s="16"/>
    </row>
    <row r="15" spans="1:25" ht="16.5" customHeight="1">
      <c r="A15" s="15">
        <v>828</v>
      </c>
      <c r="B15" s="5" t="s">
        <v>13</v>
      </c>
      <c r="C15" s="22">
        <v>3535</v>
      </c>
      <c r="D15" s="22">
        <v>909</v>
      </c>
      <c r="E15" s="24">
        <v>0.257</v>
      </c>
      <c r="F15" s="22">
        <v>914</v>
      </c>
      <c r="G15" s="24">
        <v>0.259</v>
      </c>
      <c r="H15" s="22">
        <v>538</v>
      </c>
      <c r="I15" s="24">
        <v>0.152</v>
      </c>
      <c r="J15" s="22">
        <v>388</v>
      </c>
      <c r="K15" s="24">
        <v>0.11</v>
      </c>
      <c r="L15" s="22">
        <v>257</v>
      </c>
      <c r="M15" s="24">
        <v>0.073</v>
      </c>
      <c r="N15" s="22">
        <v>529</v>
      </c>
      <c r="O15" s="24">
        <v>0.15</v>
      </c>
      <c r="Q15" s="131"/>
      <c r="R15" s="131"/>
      <c r="S15" s="16"/>
      <c r="T15" s="166"/>
      <c r="U15" s="16"/>
      <c r="V15" s="16"/>
      <c r="W15" s="16"/>
      <c r="X15" s="16"/>
      <c r="Y15" s="16"/>
    </row>
    <row r="16" spans="1:25" ht="16.5" customHeight="1">
      <c r="A16" s="15">
        <v>829</v>
      </c>
      <c r="B16" s="5" t="s">
        <v>14</v>
      </c>
      <c r="C16" s="22">
        <v>2793</v>
      </c>
      <c r="D16" s="22">
        <v>757</v>
      </c>
      <c r="E16" s="24">
        <v>0.271</v>
      </c>
      <c r="F16" s="22">
        <v>636</v>
      </c>
      <c r="G16" s="24">
        <v>0.228</v>
      </c>
      <c r="H16" s="22">
        <v>370</v>
      </c>
      <c r="I16" s="24">
        <v>0.132</v>
      </c>
      <c r="J16" s="22">
        <v>271</v>
      </c>
      <c r="K16" s="24">
        <v>0.097</v>
      </c>
      <c r="L16" s="22">
        <v>269</v>
      </c>
      <c r="M16" s="24">
        <v>0.096</v>
      </c>
      <c r="N16" s="22">
        <v>490</v>
      </c>
      <c r="O16" s="24">
        <v>0.175</v>
      </c>
      <c r="Q16" s="131"/>
      <c r="R16" s="131"/>
      <c r="S16" s="16"/>
      <c r="T16" s="166"/>
      <c r="U16" s="16"/>
      <c r="V16" s="16"/>
      <c r="W16" s="16"/>
      <c r="X16" s="16"/>
      <c r="Y16" s="16"/>
    </row>
    <row r="17" spans="1:25" ht="16.5" customHeight="1">
      <c r="A17" s="15">
        <v>830</v>
      </c>
      <c r="B17" s="5" t="s">
        <v>15</v>
      </c>
      <c r="C17" s="22">
        <v>4106</v>
      </c>
      <c r="D17" s="22">
        <v>760</v>
      </c>
      <c r="E17" s="24">
        <v>0.185</v>
      </c>
      <c r="F17" s="22">
        <v>869</v>
      </c>
      <c r="G17" s="24">
        <v>0.212</v>
      </c>
      <c r="H17" s="22">
        <v>672</v>
      </c>
      <c r="I17" s="24">
        <v>0.164</v>
      </c>
      <c r="J17" s="22">
        <v>520</v>
      </c>
      <c r="K17" s="24">
        <v>0.127</v>
      </c>
      <c r="L17" s="22">
        <v>472</v>
      </c>
      <c r="M17" s="24">
        <v>0.115</v>
      </c>
      <c r="N17" s="22">
        <v>813</v>
      </c>
      <c r="O17" s="24">
        <v>0.198</v>
      </c>
      <c r="Q17" s="131"/>
      <c r="R17" s="131"/>
      <c r="S17" s="16"/>
      <c r="T17" s="166"/>
      <c r="U17" s="16"/>
      <c r="V17" s="16"/>
      <c r="W17" s="16"/>
      <c r="X17" s="16"/>
      <c r="Y17" s="16"/>
    </row>
    <row r="18" spans="1:25" ht="16.5" customHeight="1">
      <c r="A18" s="15">
        <v>825</v>
      </c>
      <c r="B18" s="5" t="s">
        <v>16</v>
      </c>
      <c r="C18" s="22">
        <v>1366</v>
      </c>
      <c r="D18" s="22">
        <v>403</v>
      </c>
      <c r="E18" s="24">
        <v>0.295</v>
      </c>
      <c r="F18" s="22">
        <v>276</v>
      </c>
      <c r="G18" s="24">
        <v>0.202</v>
      </c>
      <c r="H18" s="22">
        <v>214</v>
      </c>
      <c r="I18" s="24">
        <v>0.157</v>
      </c>
      <c r="J18" s="22">
        <v>162</v>
      </c>
      <c r="K18" s="24">
        <v>0.119</v>
      </c>
      <c r="L18" s="22">
        <v>100</v>
      </c>
      <c r="M18" s="24">
        <v>0.073</v>
      </c>
      <c r="N18" s="22">
        <v>211</v>
      </c>
      <c r="O18" s="24">
        <v>0.154</v>
      </c>
      <c r="Q18" s="131"/>
      <c r="R18" s="131"/>
      <c r="S18" s="16"/>
      <c r="T18" s="166"/>
      <c r="U18" s="16"/>
      <c r="V18" s="16"/>
      <c r="W18" s="16"/>
      <c r="X18" s="16"/>
      <c r="Y18" s="16"/>
    </row>
    <row r="19" spans="1:25" ht="16.5" customHeight="1">
      <c r="A19" s="15">
        <v>847</v>
      </c>
      <c r="B19" s="5" t="s">
        <v>17</v>
      </c>
      <c r="C19" s="22">
        <v>908</v>
      </c>
      <c r="D19" s="22">
        <v>218</v>
      </c>
      <c r="E19" s="24">
        <v>0.24</v>
      </c>
      <c r="F19" s="22">
        <v>177</v>
      </c>
      <c r="G19" s="24">
        <v>0.195</v>
      </c>
      <c r="H19" s="22">
        <v>134</v>
      </c>
      <c r="I19" s="24">
        <v>0.148</v>
      </c>
      <c r="J19" s="22">
        <v>126</v>
      </c>
      <c r="K19" s="24">
        <v>0.139</v>
      </c>
      <c r="L19" s="22">
        <v>79</v>
      </c>
      <c r="M19" s="24">
        <v>0.087</v>
      </c>
      <c r="N19" s="22">
        <v>174</v>
      </c>
      <c r="O19" s="24">
        <v>0.192</v>
      </c>
      <c r="Q19" s="131"/>
      <c r="R19" s="131"/>
      <c r="S19" s="16"/>
      <c r="T19" s="166"/>
      <c r="U19" s="16"/>
      <c r="V19" s="16"/>
      <c r="W19" s="16"/>
      <c r="X19" s="16"/>
      <c r="Y19" s="16"/>
    </row>
    <row r="20" spans="1:25" ht="16.5" customHeight="1">
      <c r="A20" s="15">
        <v>831</v>
      </c>
      <c r="B20" s="5" t="s">
        <v>18</v>
      </c>
      <c r="C20" s="22">
        <v>4211</v>
      </c>
      <c r="D20" s="22">
        <v>1297</v>
      </c>
      <c r="E20" s="24">
        <v>0.308</v>
      </c>
      <c r="F20" s="22">
        <v>974</v>
      </c>
      <c r="G20" s="24">
        <v>0.231</v>
      </c>
      <c r="H20" s="22">
        <v>528</v>
      </c>
      <c r="I20" s="24">
        <v>0.125</v>
      </c>
      <c r="J20" s="22">
        <v>453</v>
      </c>
      <c r="K20" s="24">
        <v>0.108</v>
      </c>
      <c r="L20" s="22">
        <v>347</v>
      </c>
      <c r="M20" s="24">
        <v>0.082</v>
      </c>
      <c r="N20" s="22">
        <v>612</v>
      </c>
      <c r="O20" s="24">
        <v>0.145</v>
      </c>
      <c r="Q20" s="131"/>
      <c r="R20" s="131"/>
      <c r="S20" s="16"/>
      <c r="T20" s="166"/>
      <c r="U20" s="16"/>
      <c r="V20" s="16"/>
      <c r="W20" s="16"/>
      <c r="X20" s="16"/>
      <c r="Y20" s="16"/>
    </row>
    <row r="21" spans="1:25" ht="16.5" customHeight="1">
      <c r="A21" s="15">
        <v>832</v>
      </c>
      <c r="B21" s="5" t="s">
        <v>19</v>
      </c>
      <c r="C21" s="22">
        <v>5240</v>
      </c>
      <c r="D21" s="22">
        <v>1296</v>
      </c>
      <c r="E21" s="24">
        <v>0.247</v>
      </c>
      <c r="F21" s="22">
        <v>1405</v>
      </c>
      <c r="G21" s="24">
        <v>0.268</v>
      </c>
      <c r="H21" s="22">
        <v>702</v>
      </c>
      <c r="I21" s="24">
        <v>0.134</v>
      </c>
      <c r="J21" s="22">
        <v>537</v>
      </c>
      <c r="K21" s="24">
        <v>0.102</v>
      </c>
      <c r="L21" s="22">
        <v>470</v>
      </c>
      <c r="M21" s="24">
        <v>0.09</v>
      </c>
      <c r="N21" s="22">
        <v>830</v>
      </c>
      <c r="O21" s="24">
        <v>0.158</v>
      </c>
      <c r="Q21" s="131"/>
      <c r="R21" s="131"/>
      <c r="S21" s="16"/>
      <c r="T21" s="166"/>
      <c r="U21" s="16"/>
      <c r="V21" s="16"/>
      <c r="W21" s="16"/>
      <c r="X21" s="16"/>
      <c r="Y21" s="16"/>
    </row>
    <row r="22" spans="1:25" ht="16.5" customHeight="1">
      <c r="A22" s="15">
        <v>833</v>
      </c>
      <c r="B22" s="5" t="s">
        <v>20</v>
      </c>
      <c r="C22" s="22">
        <v>1590</v>
      </c>
      <c r="D22" s="22">
        <v>618</v>
      </c>
      <c r="E22" s="24">
        <v>0.389</v>
      </c>
      <c r="F22" s="22">
        <v>313</v>
      </c>
      <c r="G22" s="24">
        <v>0.197</v>
      </c>
      <c r="H22" s="22">
        <v>227</v>
      </c>
      <c r="I22" s="24">
        <v>0.143</v>
      </c>
      <c r="J22" s="22">
        <v>127</v>
      </c>
      <c r="K22" s="24">
        <v>0.08</v>
      </c>
      <c r="L22" s="22">
        <v>96</v>
      </c>
      <c r="M22" s="24">
        <v>0.06</v>
      </c>
      <c r="N22" s="22">
        <v>209</v>
      </c>
      <c r="O22" s="24">
        <v>0.131</v>
      </c>
      <c r="Q22" s="131"/>
      <c r="R22" s="131"/>
      <c r="S22" s="16"/>
      <c r="T22" s="166"/>
      <c r="U22" s="16"/>
      <c r="V22" s="16"/>
      <c r="W22" s="16"/>
      <c r="X22" s="16"/>
      <c r="Y22" s="16"/>
    </row>
    <row r="23" spans="1:25" ht="16.5" customHeight="1">
      <c r="A23" s="15">
        <v>834</v>
      </c>
      <c r="B23" s="5" t="s">
        <v>21</v>
      </c>
      <c r="C23" s="22">
        <v>3310</v>
      </c>
      <c r="D23" s="22">
        <v>777</v>
      </c>
      <c r="E23" s="24">
        <v>0.235</v>
      </c>
      <c r="F23" s="22">
        <v>818</v>
      </c>
      <c r="G23" s="24">
        <v>0.247</v>
      </c>
      <c r="H23" s="22">
        <v>440</v>
      </c>
      <c r="I23" s="24">
        <v>0.133</v>
      </c>
      <c r="J23" s="22">
        <v>352</v>
      </c>
      <c r="K23" s="24">
        <v>0.106</v>
      </c>
      <c r="L23" s="22">
        <v>315</v>
      </c>
      <c r="M23" s="24">
        <v>0.095</v>
      </c>
      <c r="N23" s="22">
        <v>608</v>
      </c>
      <c r="O23" s="24">
        <v>0.184</v>
      </c>
      <c r="Q23" s="131"/>
      <c r="R23" s="131"/>
      <c r="S23" s="16"/>
      <c r="T23" s="166"/>
      <c r="U23" s="16"/>
      <c r="V23" s="16"/>
      <c r="W23" s="16"/>
      <c r="X23" s="16"/>
      <c r="Y23" s="16"/>
    </row>
    <row r="24" spans="1:25" ht="16.5" customHeight="1">
      <c r="A24" s="15">
        <v>836</v>
      </c>
      <c r="B24" s="5" t="s">
        <v>22</v>
      </c>
      <c r="C24" s="22">
        <v>2773</v>
      </c>
      <c r="D24" s="22">
        <v>744</v>
      </c>
      <c r="E24" s="24">
        <v>0.268</v>
      </c>
      <c r="F24" s="22">
        <v>651</v>
      </c>
      <c r="G24" s="24">
        <v>0.235</v>
      </c>
      <c r="H24" s="22">
        <v>453</v>
      </c>
      <c r="I24" s="24">
        <v>0.163</v>
      </c>
      <c r="J24" s="22">
        <v>293</v>
      </c>
      <c r="K24" s="24">
        <v>0.106</v>
      </c>
      <c r="L24" s="22">
        <v>221</v>
      </c>
      <c r="M24" s="24">
        <v>0.08</v>
      </c>
      <c r="N24" s="22">
        <v>411</v>
      </c>
      <c r="O24" s="24">
        <v>0.148</v>
      </c>
      <c r="Q24" s="131"/>
      <c r="R24" s="131"/>
      <c r="S24" s="16"/>
      <c r="T24" s="166"/>
      <c r="U24" s="16"/>
      <c r="V24" s="16"/>
      <c r="W24" s="16"/>
      <c r="X24" s="16"/>
      <c r="Y24" s="16"/>
    </row>
    <row r="25" spans="1:25" ht="16.5" customHeight="1">
      <c r="A25" s="15">
        <v>837</v>
      </c>
      <c r="B25" s="5" t="s">
        <v>23</v>
      </c>
      <c r="C25" s="22">
        <v>2226</v>
      </c>
      <c r="D25" s="22">
        <v>884</v>
      </c>
      <c r="E25" s="24">
        <v>0.397</v>
      </c>
      <c r="F25" s="22">
        <v>468</v>
      </c>
      <c r="G25" s="24">
        <v>0.21</v>
      </c>
      <c r="H25" s="22">
        <v>252</v>
      </c>
      <c r="I25" s="24">
        <v>0.113</v>
      </c>
      <c r="J25" s="22">
        <v>174</v>
      </c>
      <c r="K25" s="24">
        <v>0.078</v>
      </c>
      <c r="L25" s="22">
        <v>134</v>
      </c>
      <c r="M25" s="24">
        <v>0.06</v>
      </c>
      <c r="N25" s="22">
        <v>314</v>
      </c>
      <c r="O25" s="24">
        <v>0.141</v>
      </c>
      <c r="Q25" s="131"/>
      <c r="R25" s="131"/>
      <c r="S25" s="16"/>
      <c r="T25" s="166"/>
      <c r="U25" s="16"/>
      <c r="V25" s="16"/>
      <c r="W25" s="16"/>
      <c r="X25" s="16"/>
      <c r="Y25" s="16"/>
    </row>
    <row r="26" spans="1:25" ht="16.5" customHeight="1">
      <c r="A26" s="15">
        <v>838</v>
      </c>
      <c r="B26" s="5" t="s">
        <v>24</v>
      </c>
      <c r="C26" s="22">
        <v>2216</v>
      </c>
      <c r="D26" s="22">
        <v>729</v>
      </c>
      <c r="E26" s="24">
        <v>0.329</v>
      </c>
      <c r="F26" s="22">
        <v>495</v>
      </c>
      <c r="G26" s="24">
        <v>0.223</v>
      </c>
      <c r="H26" s="22">
        <v>270</v>
      </c>
      <c r="I26" s="24">
        <v>0.122</v>
      </c>
      <c r="J26" s="22">
        <v>196</v>
      </c>
      <c r="K26" s="24">
        <v>0.088</v>
      </c>
      <c r="L26" s="22">
        <v>175</v>
      </c>
      <c r="M26" s="24">
        <v>0.079</v>
      </c>
      <c r="N26" s="22">
        <v>351</v>
      </c>
      <c r="O26" s="24">
        <v>0.158</v>
      </c>
      <c r="Q26" s="131"/>
      <c r="R26" s="131"/>
      <c r="S26" s="16"/>
      <c r="T26" s="166"/>
      <c r="U26" s="16"/>
      <c r="V26" s="16"/>
      <c r="W26" s="16"/>
      <c r="X26" s="16"/>
      <c r="Y26" s="16"/>
    </row>
    <row r="27" spans="1:25" ht="16.5" customHeight="1">
      <c r="A27" s="15">
        <v>839</v>
      </c>
      <c r="B27" s="5" t="s">
        <v>25</v>
      </c>
      <c r="C27" s="22">
        <v>2560</v>
      </c>
      <c r="D27" s="22">
        <v>814</v>
      </c>
      <c r="E27" s="24">
        <v>0.318</v>
      </c>
      <c r="F27" s="22">
        <v>612</v>
      </c>
      <c r="G27" s="24">
        <v>0.239</v>
      </c>
      <c r="H27" s="22">
        <v>300</v>
      </c>
      <c r="I27" s="24">
        <v>0.117</v>
      </c>
      <c r="J27" s="22">
        <v>219</v>
      </c>
      <c r="K27" s="24">
        <v>0.086</v>
      </c>
      <c r="L27" s="22">
        <v>201</v>
      </c>
      <c r="M27" s="24">
        <v>0.079</v>
      </c>
      <c r="N27" s="22">
        <v>414</v>
      </c>
      <c r="O27" s="24">
        <v>0.162</v>
      </c>
      <c r="Q27" s="131"/>
      <c r="R27" s="131"/>
      <c r="S27" s="16"/>
      <c r="T27" s="166"/>
      <c r="U27" s="16"/>
      <c r="V27" s="16"/>
      <c r="W27" s="16"/>
      <c r="X27" s="16"/>
      <c r="Y27" s="16"/>
    </row>
    <row r="28" spans="1:25" ht="16.5" customHeight="1">
      <c r="A28" s="15">
        <v>849</v>
      </c>
      <c r="B28" s="5" t="s">
        <v>26</v>
      </c>
      <c r="C28" s="22">
        <v>2361</v>
      </c>
      <c r="D28" s="22">
        <v>653</v>
      </c>
      <c r="E28" s="24">
        <v>0.277</v>
      </c>
      <c r="F28" s="22">
        <v>462</v>
      </c>
      <c r="G28" s="24">
        <v>0.196</v>
      </c>
      <c r="H28" s="22">
        <v>333</v>
      </c>
      <c r="I28" s="24">
        <v>0.141</v>
      </c>
      <c r="J28" s="22">
        <v>291</v>
      </c>
      <c r="K28" s="24">
        <v>0.123</v>
      </c>
      <c r="L28" s="22">
        <v>218</v>
      </c>
      <c r="M28" s="24">
        <v>0.092</v>
      </c>
      <c r="N28" s="22">
        <v>404</v>
      </c>
      <c r="O28" s="24">
        <v>0.171</v>
      </c>
      <c r="Q28" s="131"/>
      <c r="R28" s="131"/>
      <c r="S28" s="16"/>
      <c r="T28" s="166"/>
      <c r="U28" s="16"/>
      <c r="V28" s="16"/>
      <c r="W28" s="16"/>
      <c r="X28" s="16"/>
      <c r="Y28" s="16"/>
    </row>
    <row r="29" spans="1:25" ht="16.5" customHeight="1">
      <c r="A29" s="15">
        <v>844</v>
      </c>
      <c r="B29" s="5" t="s">
        <v>27</v>
      </c>
      <c r="C29" s="22">
        <v>2004</v>
      </c>
      <c r="D29" s="22">
        <v>634</v>
      </c>
      <c r="E29" s="24">
        <v>0.316</v>
      </c>
      <c r="F29" s="22">
        <v>584</v>
      </c>
      <c r="G29" s="24">
        <v>0.291</v>
      </c>
      <c r="H29" s="22">
        <v>284</v>
      </c>
      <c r="I29" s="24">
        <v>0.142</v>
      </c>
      <c r="J29" s="22">
        <v>162</v>
      </c>
      <c r="K29" s="24">
        <v>0.081</v>
      </c>
      <c r="L29" s="22">
        <v>105</v>
      </c>
      <c r="M29" s="24">
        <v>0.052</v>
      </c>
      <c r="N29" s="22">
        <v>235</v>
      </c>
      <c r="O29" s="24">
        <v>0.117</v>
      </c>
      <c r="Q29" s="131"/>
      <c r="R29" s="131"/>
      <c r="S29" s="16"/>
      <c r="T29" s="166"/>
      <c r="U29" s="16"/>
      <c r="V29" s="16"/>
      <c r="W29" s="16"/>
      <c r="X29" s="16"/>
      <c r="Y29" s="16"/>
    </row>
    <row r="30" spans="1:25" ht="16.5" customHeight="1">
      <c r="A30" s="15">
        <v>818</v>
      </c>
      <c r="B30" s="5" t="s">
        <v>28</v>
      </c>
      <c r="C30" s="22">
        <v>1518</v>
      </c>
      <c r="D30" s="22">
        <v>508</v>
      </c>
      <c r="E30" s="24">
        <v>0.335</v>
      </c>
      <c r="F30" s="22">
        <v>340</v>
      </c>
      <c r="G30" s="24">
        <v>0.224</v>
      </c>
      <c r="H30" s="22">
        <v>179</v>
      </c>
      <c r="I30" s="24">
        <v>0.118</v>
      </c>
      <c r="J30" s="22">
        <v>154</v>
      </c>
      <c r="K30" s="24">
        <v>0.101</v>
      </c>
      <c r="L30" s="22">
        <v>103</v>
      </c>
      <c r="M30" s="24">
        <v>0.068</v>
      </c>
      <c r="N30" s="22">
        <v>234</v>
      </c>
      <c r="O30" s="24">
        <v>0.154</v>
      </c>
      <c r="Q30" s="131"/>
      <c r="R30" s="131"/>
      <c r="S30" s="16"/>
      <c r="T30" s="166"/>
      <c r="U30" s="16"/>
      <c r="V30" s="16"/>
      <c r="W30" s="16"/>
      <c r="X30" s="16"/>
      <c r="Y30" s="16"/>
    </row>
    <row r="31" spans="1:25" ht="16.5" customHeight="1">
      <c r="A31" s="15">
        <v>817</v>
      </c>
      <c r="B31" s="5" t="s">
        <v>29</v>
      </c>
      <c r="C31" s="22">
        <v>851</v>
      </c>
      <c r="D31" s="22">
        <v>348</v>
      </c>
      <c r="E31" s="24">
        <v>0.409</v>
      </c>
      <c r="F31" s="22">
        <v>151</v>
      </c>
      <c r="G31" s="24">
        <v>0.177</v>
      </c>
      <c r="H31" s="22">
        <v>81</v>
      </c>
      <c r="I31" s="24">
        <v>0.095</v>
      </c>
      <c r="J31" s="22">
        <v>72</v>
      </c>
      <c r="K31" s="24">
        <v>0.085</v>
      </c>
      <c r="L31" s="22">
        <v>50</v>
      </c>
      <c r="M31" s="24">
        <v>0.059</v>
      </c>
      <c r="N31" s="22">
        <v>149</v>
      </c>
      <c r="O31" s="24">
        <v>0.175</v>
      </c>
      <c r="Q31" s="131"/>
      <c r="R31" s="131"/>
      <c r="S31" s="16"/>
      <c r="T31" s="166"/>
      <c r="U31" s="16"/>
      <c r="V31" s="16"/>
      <c r="W31" s="16"/>
      <c r="X31" s="16"/>
      <c r="Y31" s="16"/>
    </row>
    <row r="32" spans="1:25" ht="16.5" customHeight="1">
      <c r="A32" s="15">
        <v>841</v>
      </c>
      <c r="B32" s="5" t="s">
        <v>30</v>
      </c>
      <c r="C32" s="22">
        <v>4502</v>
      </c>
      <c r="D32" s="22">
        <v>1303</v>
      </c>
      <c r="E32" s="24">
        <v>0.289</v>
      </c>
      <c r="F32" s="22">
        <v>1247</v>
      </c>
      <c r="G32" s="24">
        <v>0.277</v>
      </c>
      <c r="H32" s="22">
        <v>730</v>
      </c>
      <c r="I32" s="24">
        <v>0.162</v>
      </c>
      <c r="J32" s="22">
        <v>434</v>
      </c>
      <c r="K32" s="24">
        <v>0.096</v>
      </c>
      <c r="L32" s="22">
        <v>292</v>
      </c>
      <c r="M32" s="24">
        <v>0.065</v>
      </c>
      <c r="N32" s="22">
        <v>496</v>
      </c>
      <c r="O32" s="24">
        <v>0.11</v>
      </c>
      <c r="Q32" s="131"/>
      <c r="R32" s="131"/>
      <c r="S32" s="16"/>
      <c r="T32" s="166"/>
      <c r="U32" s="16"/>
      <c r="V32" s="16"/>
      <c r="W32" s="16"/>
      <c r="X32" s="16"/>
      <c r="Y32" s="16"/>
    </row>
    <row r="33" spans="1:25" ht="16.5" customHeight="1">
      <c r="A33" s="15">
        <v>842</v>
      </c>
      <c r="B33" s="5" t="s">
        <v>31</v>
      </c>
      <c r="C33" s="22">
        <v>2132</v>
      </c>
      <c r="D33" s="22">
        <v>858</v>
      </c>
      <c r="E33" s="24">
        <v>0.402</v>
      </c>
      <c r="F33" s="22">
        <v>480</v>
      </c>
      <c r="G33" s="24">
        <v>0.225</v>
      </c>
      <c r="H33" s="22">
        <v>225</v>
      </c>
      <c r="I33" s="24">
        <v>0.106</v>
      </c>
      <c r="J33" s="22">
        <v>178</v>
      </c>
      <c r="K33" s="24">
        <v>0.083</v>
      </c>
      <c r="L33" s="22">
        <v>130</v>
      </c>
      <c r="M33" s="24">
        <v>0.061</v>
      </c>
      <c r="N33" s="22">
        <v>261</v>
      </c>
      <c r="O33" s="24">
        <v>0.122</v>
      </c>
      <c r="Q33" s="131"/>
      <c r="R33" s="131"/>
      <c r="S33" s="16"/>
      <c r="T33" s="166"/>
      <c r="U33" s="16"/>
      <c r="V33" s="16"/>
      <c r="W33" s="16"/>
      <c r="X33" s="16"/>
      <c r="Y33" s="16"/>
    </row>
    <row r="34" spans="1:25" ht="16.5" customHeight="1">
      <c r="A34" s="15">
        <v>843</v>
      </c>
      <c r="B34" s="5" t="s">
        <v>32</v>
      </c>
      <c r="C34" s="22">
        <v>991</v>
      </c>
      <c r="D34" s="22">
        <v>277</v>
      </c>
      <c r="E34" s="24">
        <v>0.28</v>
      </c>
      <c r="F34" s="22">
        <v>253</v>
      </c>
      <c r="G34" s="24">
        <v>0.255</v>
      </c>
      <c r="H34" s="22">
        <v>168</v>
      </c>
      <c r="I34" s="24">
        <v>0.17</v>
      </c>
      <c r="J34" s="22">
        <v>98</v>
      </c>
      <c r="K34" s="24">
        <v>0.099</v>
      </c>
      <c r="L34" s="22">
        <v>88</v>
      </c>
      <c r="M34" s="24">
        <v>0.089</v>
      </c>
      <c r="N34" s="22">
        <v>107</v>
      </c>
      <c r="O34" s="24">
        <v>0.108</v>
      </c>
      <c r="Q34" s="131"/>
      <c r="R34" s="131"/>
      <c r="S34" s="16"/>
      <c r="T34" s="166"/>
      <c r="U34" s="16"/>
      <c r="V34" s="16"/>
      <c r="W34" s="16"/>
      <c r="X34" s="16"/>
      <c r="Y34" s="16"/>
    </row>
    <row r="35" spans="1:25" ht="16.5" customHeight="1">
      <c r="A35" s="15">
        <v>846</v>
      </c>
      <c r="B35" s="5" t="s">
        <v>33</v>
      </c>
      <c r="C35" s="22">
        <v>1499</v>
      </c>
      <c r="D35" s="22">
        <v>573</v>
      </c>
      <c r="E35" s="24">
        <v>0.382</v>
      </c>
      <c r="F35" s="22">
        <v>330</v>
      </c>
      <c r="G35" s="24">
        <v>0.22</v>
      </c>
      <c r="H35" s="22">
        <v>173</v>
      </c>
      <c r="I35" s="24">
        <v>0.115</v>
      </c>
      <c r="J35" s="22">
        <v>113</v>
      </c>
      <c r="K35" s="24">
        <v>0.075</v>
      </c>
      <c r="L35" s="22">
        <v>116</v>
      </c>
      <c r="M35" s="24">
        <v>0.077</v>
      </c>
      <c r="N35" s="22">
        <v>194</v>
      </c>
      <c r="O35" s="24">
        <v>0.129</v>
      </c>
      <c r="Q35" s="131"/>
      <c r="R35" s="131"/>
      <c r="S35" s="16"/>
      <c r="T35" s="166"/>
      <c r="U35" s="16"/>
      <c r="V35" s="16"/>
      <c r="W35" s="16"/>
      <c r="X35" s="16"/>
      <c r="Y35" s="16"/>
    </row>
    <row r="36" spans="1:25" ht="16.5" customHeight="1">
      <c r="A36" s="15">
        <v>845</v>
      </c>
      <c r="B36" s="5" t="s">
        <v>34</v>
      </c>
      <c r="C36" s="22">
        <v>657</v>
      </c>
      <c r="D36" s="22">
        <v>291</v>
      </c>
      <c r="E36" s="24">
        <v>0.443</v>
      </c>
      <c r="F36" s="22">
        <v>120</v>
      </c>
      <c r="G36" s="24">
        <v>0.183</v>
      </c>
      <c r="H36" s="22">
        <v>76</v>
      </c>
      <c r="I36" s="24">
        <v>0.116</v>
      </c>
      <c r="J36" s="22">
        <v>43</v>
      </c>
      <c r="K36" s="24">
        <v>0.065</v>
      </c>
      <c r="L36" s="22">
        <v>39</v>
      </c>
      <c r="M36" s="24">
        <v>0.059</v>
      </c>
      <c r="N36" s="22">
        <v>88</v>
      </c>
      <c r="O36" s="24">
        <v>0.134</v>
      </c>
      <c r="Q36" s="131"/>
      <c r="R36" s="131"/>
      <c r="S36" s="16"/>
      <c r="T36" s="166"/>
      <c r="U36" s="16"/>
      <c r="V36" s="16"/>
      <c r="W36" s="16"/>
      <c r="X36" s="16"/>
      <c r="Y36" s="16"/>
    </row>
    <row r="37" spans="1:25" ht="16.5" customHeight="1">
      <c r="A37" s="15">
        <v>848</v>
      </c>
      <c r="B37" s="5" t="s">
        <v>35</v>
      </c>
      <c r="C37" s="22">
        <v>2650</v>
      </c>
      <c r="D37" s="22">
        <v>783</v>
      </c>
      <c r="E37" s="24">
        <v>0.295</v>
      </c>
      <c r="F37" s="22">
        <v>692</v>
      </c>
      <c r="G37" s="24">
        <v>0.261</v>
      </c>
      <c r="H37" s="22">
        <v>406</v>
      </c>
      <c r="I37" s="24">
        <v>0.153</v>
      </c>
      <c r="J37" s="22">
        <v>260</v>
      </c>
      <c r="K37" s="24">
        <v>0.098</v>
      </c>
      <c r="L37" s="22">
        <v>158</v>
      </c>
      <c r="M37" s="24">
        <v>0.06</v>
      </c>
      <c r="N37" s="22">
        <v>351</v>
      </c>
      <c r="O37" s="24">
        <v>0.132</v>
      </c>
      <c r="Q37" s="131"/>
      <c r="R37" s="131"/>
      <c r="S37" s="16"/>
      <c r="T37" s="166"/>
      <c r="U37" s="16"/>
      <c r="V37" s="16"/>
      <c r="W37" s="16"/>
      <c r="X37" s="16"/>
      <c r="Y37" s="16"/>
    </row>
    <row r="38" spans="1:25" ht="16.5" customHeight="1">
      <c r="A38" s="15">
        <v>826</v>
      </c>
      <c r="B38" s="5" t="s">
        <v>36</v>
      </c>
      <c r="C38" s="22">
        <v>4211</v>
      </c>
      <c r="D38" s="22">
        <v>1429</v>
      </c>
      <c r="E38" s="24">
        <v>0.339</v>
      </c>
      <c r="F38" s="22">
        <v>1030</v>
      </c>
      <c r="G38" s="24">
        <v>0.245</v>
      </c>
      <c r="H38" s="22">
        <v>537</v>
      </c>
      <c r="I38" s="24">
        <v>0.128</v>
      </c>
      <c r="J38" s="22">
        <v>386</v>
      </c>
      <c r="K38" s="24">
        <v>0.092</v>
      </c>
      <c r="L38" s="22">
        <v>307</v>
      </c>
      <c r="M38" s="24">
        <v>0.073</v>
      </c>
      <c r="N38" s="22">
        <v>522</v>
      </c>
      <c r="O38" s="24">
        <v>0.124</v>
      </c>
      <c r="Q38" s="131"/>
      <c r="R38" s="131"/>
      <c r="S38" s="16"/>
      <c r="T38" s="166"/>
      <c r="U38" s="16"/>
      <c r="V38" s="16"/>
      <c r="W38" s="16"/>
      <c r="X38" s="16"/>
      <c r="Y38" s="16"/>
    </row>
    <row r="39" spans="1:25" ht="16.5" customHeight="1" thickBot="1">
      <c r="A39" s="54">
        <v>819</v>
      </c>
      <c r="B39" s="28" t="s">
        <v>37</v>
      </c>
      <c r="C39" s="29">
        <v>1787</v>
      </c>
      <c r="D39" s="29">
        <v>441</v>
      </c>
      <c r="E39" s="31">
        <v>0.247</v>
      </c>
      <c r="F39" s="29">
        <v>379</v>
      </c>
      <c r="G39" s="31">
        <v>0.212</v>
      </c>
      <c r="H39" s="29">
        <v>267</v>
      </c>
      <c r="I39" s="31">
        <v>0.149</v>
      </c>
      <c r="J39" s="29">
        <v>215</v>
      </c>
      <c r="K39" s="31">
        <v>0.12</v>
      </c>
      <c r="L39" s="29">
        <v>177</v>
      </c>
      <c r="M39" s="31">
        <v>0.099</v>
      </c>
      <c r="N39" s="29">
        <v>308</v>
      </c>
      <c r="O39" s="31">
        <v>0.172</v>
      </c>
      <c r="Q39" s="131"/>
      <c r="R39" s="131"/>
      <c r="S39" s="16"/>
      <c r="T39" s="166"/>
      <c r="U39" s="16"/>
      <c r="V39" s="16"/>
      <c r="W39" s="16"/>
      <c r="X39" s="16"/>
      <c r="Y39" s="16"/>
    </row>
    <row r="40" spans="1:25" ht="16.5" customHeight="1" thickBot="1">
      <c r="A40" s="323" t="s">
        <v>38</v>
      </c>
      <c r="B40" s="324"/>
      <c r="C40" s="4">
        <f>SUM(C7:C39)</f>
        <v>89476</v>
      </c>
      <c r="D40" s="4">
        <f>SUM(D7:D39)</f>
        <v>25179</v>
      </c>
      <c r="E40" s="20">
        <f>D40/C40</f>
        <v>0.2814050695158478</v>
      </c>
      <c r="F40" s="4">
        <f>SUM(F7:F39)</f>
        <v>21766</v>
      </c>
      <c r="G40" s="20">
        <f>F40/C40</f>
        <v>0.24326076266261343</v>
      </c>
      <c r="H40" s="4">
        <f>SUM(H7:H39)</f>
        <v>12733</v>
      </c>
      <c r="I40" s="20">
        <f>H40/C40</f>
        <v>0.1423063167776834</v>
      </c>
      <c r="J40" s="4">
        <f>SUM(J7:J39)</f>
        <v>9158</v>
      </c>
      <c r="K40" s="20">
        <f>J40/C40</f>
        <v>0.10235146855022575</v>
      </c>
      <c r="L40" s="4">
        <f>SUM(L7:L39)</f>
        <v>7161</v>
      </c>
      <c r="M40" s="20">
        <f>L40/C40</f>
        <v>0.0800326344494613</v>
      </c>
      <c r="N40" s="4">
        <f>SUM(N7:N39)</f>
        <v>13479</v>
      </c>
      <c r="O40" s="20">
        <f>N40/C40</f>
        <v>0.15064374804416827</v>
      </c>
      <c r="Q40" s="131"/>
      <c r="R40" s="131"/>
      <c r="S40" s="16"/>
      <c r="T40" s="166"/>
      <c r="U40" s="16"/>
      <c r="V40" s="16"/>
      <c r="W40" s="16"/>
      <c r="X40" s="16"/>
      <c r="Y40" s="16"/>
    </row>
    <row r="41" spans="2:25" ht="12.75">
      <c r="B41" s="16"/>
      <c r="D41" s="10"/>
      <c r="E41" s="16"/>
      <c r="Q41" s="131"/>
      <c r="R41" s="131"/>
      <c r="S41" s="16"/>
      <c r="T41" s="166"/>
      <c r="U41" s="16"/>
      <c r="V41" s="16"/>
      <c r="W41" s="16"/>
      <c r="X41" s="16"/>
      <c r="Y41" s="16"/>
    </row>
    <row r="42" spans="2:5" ht="12.75">
      <c r="B42" s="10"/>
      <c r="C42" s="10"/>
      <c r="D42" s="16"/>
      <c r="E42" s="16"/>
    </row>
  </sheetData>
  <mergeCells count="12">
    <mergeCell ref="A40:B40"/>
    <mergeCell ref="A4:O4"/>
    <mergeCell ref="A3:O3"/>
    <mergeCell ref="A2:O2"/>
    <mergeCell ref="J5:K5"/>
    <mergeCell ref="L5:M5"/>
    <mergeCell ref="N5:O5"/>
    <mergeCell ref="C5:C6"/>
    <mergeCell ref="D5:E5"/>
    <mergeCell ref="F5:G5"/>
    <mergeCell ref="H5:I5"/>
    <mergeCell ref="A5:B6"/>
  </mergeCells>
  <printOptions horizontalCentered="1"/>
  <pageMargins left="0.5" right="0.5" top="0.75" bottom="0.75" header="0.5" footer="0.5"/>
  <pageSetup fitToHeight="1" fitToWidth="1" horizontalDpi="600" verticalDpi="600" orientation="portrait" scale="93"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Waycross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Lawson</dc:creator>
  <cp:keywords/>
  <dc:description/>
  <cp:lastModifiedBy>dlawson</cp:lastModifiedBy>
  <cp:lastPrinted>2009-04-02T18:58:35Z</cp:lastPrinted>
  <dcterms:created xsi:type="dcterms:W3CDTF">2001-07-08T13:55:04Z</dcterms:created>
  <dcterms:modified xsi:type="dcterms:W3CDTF">2009-04-02T19:06:49Z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1129830289</vt:i4>
  </property>
  <property fmtid="{D5CDD505-2E9C-101B-9397-08002B2CF9AE}" pid="3" name="_EmailSubject">
    <vt:lpwstr>200903 EOQ enrollment spread sheets</vt:lpwstr>
  </property>
  <property fmtid="{D5CDD505-2E9C-101B-9397-08002B2CF9AE}" pid="4" name="_AuthorEmail">
    <vt:lpwstr>dlawson@tcsg.edu</vt:lpwstr>
  </property>
  <property fmtid="{D5CDD505-2E9C-101B-9397-08002B2CF9AE}" pid="5" name="_AuthorEmailDisplayName">
    <vt:lpwstr>Lawson, Deborah. (Debbie)</vt:lpwstr>
  </property>
  <property fmtid="{D5CDD505-2E9C-101B-9397-08002B2CF9AE}" pid="6" name="_PreviousAdHocReviewCycleID">
    <vt:i4>-111065869</vt:i4>
  </property>
</Properties>
</file>