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Total" sheetId="1" r:id="rId1"/>
  </sheets>
  <definedNames>
    <definedName name="_xlnm.Print_Area" localSheetId="0">'Total'!$A$1:$K$36</definedName>
  </definedNames>
  <calcPr fullCalcOnLoad="1"/>
</workbook>
</file>

<file path=xl/sharedStrings.xml><?xml version="1.0" encoding="utf-8"?>
<sst xmlns="http://schemas.openxmlformats.org/spreadsheetml/2006/main" count="48" uniqueCount="43">
  <si>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</si>
  <si>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</si>
  <si>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</si>
  <si>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</si>
  <si>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</si>
  <si>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</si>
  <si>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</si>
  <si>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</si>
  <si>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</si>
  <si>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Altamaha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</si>
  <si>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</si>
  <si>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</si>
  <si>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</si>
  <si>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</si>
  <si>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</si>
  <si>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</si>
  <si>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</si>
  <si>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</si>
  <si>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</si>
  <si>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</si>
  <si>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Middle Georgia</t>
  </si>
  <si>
    <t>Moultrie</t>
  </si>
  <si>
    <t>North Georgia</t>
  </si>
  <si>
    <t>Oconee Fall Line</t>
  </si>
  <si>
    <t>Ogeechee</t>
  </si>
  <si>
    <t>Okefenokee</t>
  </si>
  <si>
    <t>Savannah</t>
  </si>
  <si>
    <t>South Georgia</t>
  </si>
  <si>
    <t>Southeastern</t>
  </si>
  <si>
    <t>Southern Crescent</t>
  </si>
  <si>
    <t>Southwest Georgia</t>
  </si>
  <si>
    <t>West Georgia</t>
  </si>
  <si>
    <t>Wiregrass Georgia</t>
  </si>
  <si>
    <t>GRAND TOTAL</t>
  </si>
  <si>
    <t>Tech College Total</t>
  </si>
  <si>
    <t>Coll Tech Div Total</t>
  </si>
  <si>
    <t>Bainbridge</t>
  </si>
  <si>
    <t xml:space="preserve">
</t>
  </si>
  <si>
    <t>Credit Hours</t>
  </si>
  <si>
    <t>Summer 
2012
EOS</t>
  </si>
  <si>
    <t>Summer
2013
EOS</t>
  </si>
  <si>
    <t xml:space="preserve">Summer Semester 2013 (Term 201316) </t>
  </si>
  <si>
    <t>TCSG Data Center; Report # ER21;  8/20/13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</si>
</sst>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164" fontId="0" fillId="0" borderId="21" xfId="62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5" fontId="0" fillId="0" borderId="23" xfId="62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4" xfId="62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65" fontId="0" fillId="0" borderId="24" xfId="62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left"/>
    </xf>
    <xf numFmtId="3" fontId="22" fillId="0" borderId="26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164" fontId="22" fillId="0" borderId="27" xfId="0" applyNumberFormat="1" applyFont="1" applyFill="1" applyBorder="1" applyAlignment="1">
      <alignment/>
    </xf>
    <xf numFmtId="165" fontId="22" fillId="0" borderId="28" xfId="62" applyNumberFormat="1" applyFont="1" applyFill="1" applyBorder="1" applyAlignment="1">
      <alignment/>
    </xf>
    <xf numFmtId="165" fontId="22" fillId="0" borderId="25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0" fontId="0" fillId="0" borderId="30" xfId="0" applyFont="1" applyBorder="1" applyAlignment="1">
      <alignment/>
    </xf>
    <xf numFmtId="165" fontId="0" fillId="0" borderId="31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5" xfId="62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42" applyNumberFormat="1" applyFont="1" applyFill="1" applyBorder="1" applyAlignment="1">
      <alignment/>
    </xf>
    <xf numFmtId="164" fontId="22" fillId="0" borderId="3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 horizontal="right"/>
    </xf>
    <xf numFmtId="164" fontId="22" fillId="0" borderId="25" xfId="0" applyNumberFormat="1" applyFont="1" applyFill="1" applyBorder="1" applyAlignment="1">
      <alignment/>
    </xf>
    <xf numFmtId="165" fontId="22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165" fontId="22" fillId="0" borderId="32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4" fontId="22" fillId="0" borderId="35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2" fillId="0" borderId="20" xfId="0" applyFont="1" applyBorder="1" applyAlignment="1">
      <alignment horizontal="left" wrapText="1"/>
    </xf>
    <xf numFmtId="0" fontId="22" fillId="0" borderId="36" xfId="0" applyFont="1" applyBorder="1" applyAlignment="1">
      <alignment horizontal="left" wrapText="1"/>
    </xf>
    <xf numFmtId="0" fontId="22" fillId="0" borderId="3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74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</row>
    <row r="3" spans="1:12" ht="21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</row>
    <row r="4" spans="1:12" ht="15">
      <c r="A4" s="76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"/>
    </row>
    <row r="5" spans="1:11" ht="15" customHeight="1">
      <c r="A5" s="78" t="s">
        <v>37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16.5" customHeight="1">
      <c r="A6" s="80" t="s">
        <v>2</v>
      </c>
      <c r="B6" s="82" t="s">
        <v>3</v>
      </c>
      <c r="C6" s="83"/>
      <c r="D6" s="83"/>
      <c r="E6" s="84"/>
      <c r="F6" s="85" t="s">
        <v>38</v>
      </c>
      <c r="G6" s="83"/>
      <c r="H6" s="84"/>
      <c r="I6" s="82" t="s">
        <v>4</v>
      </c>
      <c r="J6" s="83"/>
      <c r="K6" s="83"/>
      <c r="L6" s="4"/>
    </row>
    <row r="7" spans="1:12" ht="39" thickBot="1">
      <c r="A7" s="81"/>
      <c r="B7" s="5" t="s">
        <v>39</v>
      </c>
      <c r="C7" s="6" t="s">
        <v>40</v>
      </c>
      <c r="D7" s="6" t="s">
        <v>5</v>
      </c>
      <c r="E7" s="7" t="s">
        <v>6</v>
      </c>
      <c r="F7" s="5" t="s">
        <v>39</v>
      </c>
      <c r="G7" s="6" t="s">
        <v>40</v>
      </c>
      <c r="H7" s="7" t="s">
        <v>7</v>
      </c>
      <c r="I7" s="5" t="s">
        <v>39</v>
      </c>
      <c r="J7" s="6" t="s">
        <v>40</v>
      </c>
      <c r="K7" s="6" t="s">
        <v>6</v>
      </c>
      <c r="L7" s="3"/>
    </row>
    <row r="8" spans="1:17" ht="15.75" customHeight="1" thickTop="1">
      <c r="A8" s="8" t="s">
        <v>8</v>
      </c>
      <c r="B8" s="9">
        <v>3269</v>
      </c>
      <c r="C8" s="10">
        <v>3338</v>
      </c>
      <c r="D8" s="11">
        <f aca="true" t="shared" si="0" ref="D8:D18">C8-B8</f>
        <v>69</v>
      </c>
      <c r="E8" s="12">
        <f aca="true" t="shared" si="1" ref="E8:E18">(C8-B8)/B8</f>
        <v>0.02110737228510248</v>
      </c>
      <c r="F8" s="13">
        <v>31614</v>
      </c>
      <c r="G8" s="14">
        <v>33683</v>
      </c>
      <c r="H8" s="15">
        <f aca="true" t="shared" si="2" ref="H8:H18">(G8-F8)/F8</f>
        <v>0.06544568861896628</v>
      </c>
      <c r="I8" s="9">
        <v>2107</v>
      </c>
      <c r="J8" s="16">
        <v>2245</v>
      </c>
      <c r="K8" s="17">
        <f aca="true" t="shared" si="3" ref="K8:K18">(J8-I8)/I8</f>
        <v>0.06549596582819174</v>
      </c>
      <c r="L8" s="18"/>
      <c r="M8" s="19"/>
      <c r="N8" s="20"/>
      <c r="O8" s="20"/>
      <c r="P8" s="21"/>
      <c r="Q8" s="21"/>
    </row>
    <row r="9" spans="1:17" ht="15.75" customHeight="1">
      <c r="A9" s="22" t="s">
        <v>9</v>
      </c>
      <c r="B9" s="9">
        <v>1095</v>
      </c>
      <c r="C9" s="23">
        <v>953</v>
      </c>
      <c r="D9" s="11">
        <f t="shared" si="0"/>
        <v>-142</v>
      </c>
      <c r="E9" s="12">
        <f t="shared" si="1"/>
        <v>-0.12968036529680366</v>
      </c>
      <c r="F9" s="13">
        <v>8121</v>
      </c>
      <c r="G9" s="24">
        <v>7085</v>
      </c>
      <c r="H9" s="25">
        <f t="shared" si="2"/>
        <v>-0.1275704962443049</v>
      </c>
      <c r="I9" s="9">
        <v>541</v>
      </c>
      <c r="J9" s="16">
        <v>472</v>
      </c>
      <c r="K9" s="17">
        <f t="shared" si="3"/>
        <v>-0.12754158964879853</v>
      </c>
      <c r="L9" s="18"/>
      <c r="M9" s="19"/>
      <c r="N9" s="20"/>
      <c r="O9" s="20"/>
      <c r="P9" s="21"/>
      <c r="Q9" s="21"/>
    </row>
    <row r="10" spans="1:17" ht="15.75" customHeight="1">
      <c r="A10" s="22" t="s">
        <v>10</v>
      </c>
      <c r="B10" s="9">
        <v>2793</v>
      </c>
      <c r="C10" s="23">
        <v>2733</v>
      </c>
      <c r="D10" s="26">
        <f t="shared" si="0"/>
        <v>-60</v>
      </c>
      <c r="E10" s="27">
        <f t="shared" si="1"/>
        <v>-0.021482277121374866</v>
      </c>
      <c r="F10" s="13">
        <v>19011</v>
      </c>
      <c r="G10" s="24">
        <v>18302</v>
      </c>
      <c r="H10" s="28">
        <f t="shared" si="2"/>
        <v>-0.037294198095839254</v>
      </c>
      <c r="I10" s="9">
        <v>1267</v>
      </c>
      <c r="J10" s="26">
        <v>1220</v>
      </c>
      <c r="K10" s="29">
        <f t="shared" si="3"/>
        <v>-0.037095501183898975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11</v>
      </c>
      <c r="B11" s="9">
        <v>3761</v>
      </c>
      <c r="C11" s="23">
        <v>4197</v>
      </c>
      <c r="D11" s="11">
        <f t="shared" si="0"/>
        <v>436</v>
      </c>
      <c r="E11" s="12">
        <f t="shared" si="1"/>
        <v>0.11592661526189843</v>
      </c>
      <c r="F11" s="13">
        <v>30304</v>
      </c>
      <c r="G11" s="24">
        <v>34214</v>
      </c>
      <c r="H11" s="15">
        <f t="shared" si="2"/>
        <v>0.1290258711721225</v>
      </c>
      <c r="I11" s="9">
        <v>2020</v>
      </c>
      <c r="J11" s="30">
        <v>2280</v>
      </c>
      <c r="K11" s="17">
        <f t="shared" si="3"/>
        <v>0.12871287128712872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12</v>
      </c>
      <c r="B12" s="9">
        <v>2922</v>
      </c>
      <c r="C12" s="23">
        <v>2929</v>
      </c>
      <c r="D12" s="11">
        <f t="shared" si="0"/>
        <v>7</v>
      </c>
      <c r="E12" s="31">
        <f t="shared" si="1"/>
        <v>0.0023956194387405884</v>
      </c>
      <c r="F12" s="13">
        <v>23353</v>
      </c>
      <c r="G12" s="24">
        <v>23439</v>
      </c>
      <c r="H12" s="32">
        <f t="shared" si="2"/>
        <v>0.0036826103712585107</v>
      </c>
      <c r="I12" s="9">
        <v>1556</v>
      </c>
      <c r="J12" s="30">
        <v>1562</v>
      </c>
      <c r="K12" s="17">
        <f t="shared" si="3"/>
        <v>0.0038560411311053984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13</v>
      </c>
      <c r="B13" s="9">
        <v>3070</v>
      </c>
      <c r="C13" s="23">
        <v>2991</v>
      </c>
      <c r="D13" s="11">
        <f t="shared" si="0"/>
        <v>-79</v>
      </c>
      <c r="E13" s="31">
        <f t="shared" si="1"/>
        <v>-0.025732899022801303</v>
      </c>
      <c r="F13" s="13">
        <v>25538</v>
      </c>
      <c r="G13" s="24">
        <v>25370</v>
      </c>
      <c r="H13" s="32">
        <f t="shared" si="2"/>
        <v>-0.006578432140339886</v>
      </c>
      <c r="I13" s="9">
        <v>1702</v>
      </c>
      <c r="J13" s="30">
        <v>1691</v>
      </c>
      <c r="K13" s="17">
        <f t="shared" si="3"/>
        <v>-0.006462984723854289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14</v>
      </c>
      <c r="B14" s="9">
        <v>7258</v>
      </c>
      <c r="C14" s="23">
        <v>6613</v>
      </c>
      <c r="D14" s="11">
        <f t="shared" si="0"/>
        <v>-645</v>
      </c>
      <c r="E14" s="33">
        <f t="shared" si="1"/>
        <v>-0.08886745659961422</v>
      </c>
      <c r="F14" s="34">
        <v>51143</v>
      </c>
      <c r="G14" s="24">
        <v>43548</v>
      </c>
      <c r="H14" s="35">
        <f t="shared" si="2"/>
        <v>-0.1485051717732632</v>
      </c>
      <c r="I14" s="9">
        <v>3409</v>
      </c>
      <c r="J14" s="30">
        <v>2903</v>
      </c>
      <c r="K14" s="17">
        <f t="shared" si="3"/>
        <v>-0.14843062481666178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15</v>
      </c>
      <c r="B15" s="9">
        <v>2877</v>
      </c>
      <c r="C15" s="23">
        <v>2962</v>
      </c>
      <c r="D15" s="26">
        <f t="shared" si="0"/>
        <v>85</v>
      </c>
      <c r="E15" s="27">
        <f t="shared" si="1"/>
        <v>0.02954466458116093</v>
      </c>
      <c r="F15" s="34">
        <v>22208</v>
      </c>
      <c r="G15" s="24">
        <v>23841</v>
      </c>
      <c r="H15" s="28">
        <f t="shared" si="2"/>
        <v>0.07353206051873198</v>
      </c>
      <c r="I15" s="9">
        <v>1480</v>
      </c>
      <c r="J15" s="26">
        <v>1589</v>
      </c>
      <c r="K15" s="29">
        <f t="shared" si="3"/>
        <v>0.07364864864864865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16</v>
      </c>
      <c r="B16" s="26">
        <v>3666</v>
      </c>
      <c r="C16" s="23">
        <v>3528</v>
      </c>
      <c r="D16" s="26">
        <f t="shared" si="0"/>
        <v>-138</v>
      </c>
      <c r="E16" s="36">
        <f t="shared" si="1"/>
        <v>-0.03764320785597381</v>
      </c>
      <c r="F16" s="37">
        <v>28077</v>
      </c>
      <c r="G16" s="24">
        <v>27588</v>
      </c>
      <c r="H16" s="28">
        <f t="shared" si="2"/>
        <v>-0.017416390640025644</v>
      </c>
      <c r="I16" s="38">
        <v>1871</v>
      </c>
      <c r="J16" s="30">
        <v>1839</v>
      </c>
      <c r="K16" s="39">
        <f t="shared" si="3"/>
        <v>-0.017103153393907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17</v>
      </c>
      <c r="B17" s="38">
        <v>2847</v>
      </c>
      <c r="C17" s="23">
        <v>3325</v>
      </c>
      <c r="D17" s="26">
        <f t="shared" si="0"/>
        <v>478</v>
      </c>
      <c r="E17" s="27">
        <f t="shared" si="1"/>
        <v>0.16789603090972954</v>
      </c>
      <c r="F17" s="13">
        <v>21520</v>
      </c>
      <c r="G17" s="24">
        <v>27608</v>
      </c>
      <c r="H17" s="28">
        <f t="shared" si="2"/>
        <v>0.2828996282527881</v>
      </c>
      <c r="I17" s="38">
        <v>1434</v>
      </c>
      <c r="J17" s="40">
        <v>1840</v>
      </c>
      <c r="K17" s="39">
        <f t="shared" si="3"/>
        <v>0.28312412831241285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18</v>
      </c>
      <c r="B18" s="26">
        <v>4476</v>
      </c>
      <c r="C18" s="23">
        <v>4230</v>
      </c>
      <c r="D18" s="26">
        <f t="shared" si="0"/>
        <v>-246</v>
      </c>
      <c r="E18" s="36">
        <f t="shared" si="1"/>
        <v>-0.054959785522788206</v>
      </c>
      <c r="F18" s="41">
        <v>30033</v>
      </c>
      <c r="G18" s="24">
        <v>27610</v>
      </c>
      <c r="H18" s="28">
        <f t="shared" si="2"/>
        <v>-0.08067792095361769</v>
      </c>
      <c r="I18" s="38">
        <v>2002</v>
      </c>
      <c r="J18" s="40">
        <v>1840</v>
      </c>
      <c r="K18" s="39">
        <f t="shared" si="3"/>
        <v>-0.08091908091908091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19</v>
      </c>
      <c r="B19" s="9">
        <v>2322</v>
      </c>
      <c r="C19" s="23">
        <v>2125</v>
      </c>
      <c r="D19" s="11">
        <f aca="true" t="shared" si="4" ref="D19:D25">C19-B19</f>
        <v>-197</v>
      </c>
      <c r="E19" s="31">
        <f aca="true" t="shared" si="5" ref="E19:E25">(C19-B19)/B19</f>
        <v>-0.08484065460809646</v>
      </c>
      <c r="F19" s="13">
        <v>16364</v>
      </c>
      <c r="G19" s="24">
        <v>15194</v>
      </c>
      <c r="H19" s="32">
        <f aca="true" t="shared" si="6" ref="H19:H25">(G19-F19)/F19</f>
        <v>-0.07149841114641897</v>
      </c>
      <c r="I19" s="9">
        <v>1090</v>
      </c>
      <c r="J19" s="30">
        <v>1012</v>
      </c>
      <c r="K19" s="17">
        <f aca="true" t="shared" si="7" ref="K19:K25">(J19-I19)/I19</f>
        <v>-0.07155963302752294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20</v>
      </c>
      <c r="B20" s="9">
        <v>2570</v>
      </c>
      <c r="C20" s="23">
        <v>2584</v>
      </c>
      <c r="D20" s="11">
        <f t="shared" si="4"/>
        <v>14</v>
      </c>
      <c r="E20" s="31">
        <f t="shared" si="5"/>
        <v>0.005447470817120622</v>
      </c>
      <c r="F20" s="13">
        <v>21946</v>
      </c>
      <c r="G20" s="24">
        <v>22925</v>
      </c>
      <c r="H20" s="32">
        <f t="shared" si="6"/>
        <v>0.04460949603572405</v>
      </c>
      <c r="I20" s="9">
        <v>1463</v>
      </c>
      <c r="J20" s="30">
        <v>1528</v>
      </c>
      <c r="K20" s="17">
        <f t="shared" si="7"/>
        <v>0.04442925495557074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21</v>
      </c>
      <c r="B21" s="9">
        <v>1155</v>
      </c>
      <c r="C21" s="23">
        <v>1035</v>
      </c>
      <c r="D21" s="11">
        <f t="shared" si="4"/>
        <v>-120</v>
      </c>
      <c r="E21" s="31">
        <f t="shared" si="5"/>
        <v>-0.1038961038961039</v>
      </c>
      <c r="F21" s="13">
        <v>10288</v>
      </c>
      <c r="G21" s="24">
        <v>9717</v>
      </c>
      <c r="H21" s="32">
        <f t="shared" si="6"/>
        <v>-0.05550155520995334</v>
      </c>
      <c r="I21" s="9">
        <v>685</v>
      </c>
      <c r="J21" s="30">
        <v>647</v>
      </c>
      <c r="K21" s="17">
        <f t="shared" si="7"/>
        <v>-0.05547445255474453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22</v>
      </c>
      <c r="B22" s="38">
        <v>1634</v>
      </c>
      <c r="C22" s="23">
        <v>1614</v>
      </c>
      <c r="D22" s="26">
        <f t="shared" si="4"/>
        <v>-20</v>
      </c>
      <c r="E22" s="27">
        <f t="shared" si="5"/>
        <v>-0.012239902080783354</v>
      </c>
      <c r="F22" s="13">
        <v>13314</v>
      </c>
      <c r="G22" s="24">
        <v>13541</v>
      </c>
      <c r="H22" s="28">
        <f t="shared" si="6"/>
        <v>0.01704972209704071</v>
      </c>
      <c r="I22" s="38">
        <v>887</v>
      </c>
      <c r="J22" s="40">
        <v>902</v>
      </c>
      <c r="K22" s="39">
        <f t="shared" si="7"/>
        <v>0.016910935738444193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23</v>
      </c>
      <c r="B23" s="38">
        <v>1378</v>
      </c>
      <c r="C23" s="23">
        <v>1490</v>
      </c>
      <c r="D23" s="26">
        <f t="shared" si="4"/>
        <v>112</v>
      </c>
      <c r="E23" s="36">
        <f t="shared" si="5"/>
        <v>0.08127721335268505</v>
      </c>
      <c r="F23" s="13">
        <v>10310</v>
      </c>
      <c r="G23" s="24">
        <v>11327</v>
      </c>
      <c r="H23" s="28">
        <f t="shared" si="6"/>
        <v>0.09864209505334627</v>
      </c>
      <c r="I23" s="38">
        <v>687</v>
      </c>
      <c r="J23" s="40">
        <v>755</v>
      </c>
      <c r="K23" s="39">
        <f t="shared" si="7"/>
        <v>0.09898107714701601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24</v>
      </c>
      <c r="B24" s="9">
        <v>1620</v>
      </c>
      <c r="C24" s="23">
        <v>1687</v>
      </c>
      <c r="D24" s="11">
        <f t="shared" si="4"/>
        <v>67</v>
      </c>
      <c r="E24" s="31">
        <f t="shared" si="5"/>
        <v>0.04135802469135803</v>
      </c>
      <c r="F24" s="13">
        <v>14115</v>
      </c>
      <c r="G24" s="24">
        <v>14732</v>
      </c>
      <c r="H24" s="32">
        <f t="shared" si="6"/>
        <v>0.04371236273467942</v>
      </c>
      <c r="I24" s="9">
        <v>941</v>
      </c>
      <c r="J24" s="30">
        <v>982</v>
      </c>
      <c r="K24" s="17">
        <f t="shared" si="7"/>
        <v>0.04357066950053135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25</v>
      </c>
      <c r="B25" s="9">
        <v>960</v>
      </c>
      <c r="C25" s="23">
        <v>799</v>
      </c>
      <c r="D25" s="11">
        <f t="shared" si="4"/>
        <v>-161</v>
      </c>
      <c r="E25" s="31">
        <f t="shared" si="5"/>
        <v>-0.16770833333333332</v>
      </c>
      <c r="F25" s="13">
        <v>7073</v>
      </c>
      <c r="G25" s="24">
        <v>6182</v>
      </c>
      <c r="H25" s="32">
        <f t="shared" si="6"/>
        <v>-0.12597200622083982</v>
      </c>
      <c r="I25" s="9">
        <v>471</v>
      </c>
      <c r="J25" s="30">
        <v>412</v>
      </c>
      <c r="K25" s="17">
        <f t="shared" si="7"/>
        <v>-0.12526539278131635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26</v>
      </c>
      <c r="B26" s="9">
        <v>3188</v>
      </c>
      <c r="C26" s="23">
        <v>3154</v>
      </c>
      <c r="D26" s="26">
        <f aca="true" t="shared" si="8" ref="D26:D36">C26-B26</f>
        <v>-34</v>
      </c>
      <c r="E26" s="27">
        <f aca="true" t="shared" si="9" ref="E26:E35">(C26-B26)/B26</f>
        <v>-0.01066499372647428</v>
      </c>
      <c r="F26" s="34">
        <v>25235</v>
      </c>
      <c r="G26" s="24">
        <v>23174</v>
      </c>
      <c r="H26" s="28">
        <f aca="true" t="shared" si="10" ref="H26:H36">(G26-F26)/F26</f>
        <v>-0.08167228056271052</v>
      </c>
      <c r="I26" s="38">
        <v>1682</v>
      </c>
      <c r="J26" s="40">
        <v>1544</v>
      </c>
      <c r="K26" s="39">
        <f aca="true" t="shared" si="11" ref="K26:K35">(J26-I26)/I26</f>
        <v>-0.08204518430439953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27</v>
      </c>
      <c r="B27" s="9">
        <v>1248</v>
      </c>
      <c r="C27" s="23">
        <v>1168</v>
      </c>
      <c r="D27" s="11">
        <f t="shared" si="8"/>
        <v>-80</v>
      </c>
      <c r="E27" s="31">
        <f t="shared" si="9"/>
        <v>-0.0641025641025641</v>
      </c>
      <c r="F27" s="13">
        <v>9300</v>
      </c>
      <c r="G27" s="24">
        <v>10404</v>
      </c>
      <c r="H27" s="32">
        <f t="shared" si="10"/>
        <v>0.11870967741935484</v>
      </c>
      <c r="I27" s="9">
        <v>620</v>
      </c>
      <c r="J27" s="30">
        <v>693</v>
      </c>
      <c r="K27" s="17">
        <f t="shared" si="11"/>
        <v>0.11774193548387096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28</v>
      </c>
      <c r="B28" s="9">
        <v>1190</v>
      </c>
      <c r="C28" s="23">
        <v>1122</v>
      </c>
      <c r="D28" s="11">
        <f t="shared" si="8"/>
        <v>-68</v>
      </c>
      <c r="E28" s="31">
        <f t="shared" si="9"/>
        <v>-0.05714285714285714</v>
      </c>
      <c r="F28" s="13">
        <v>9030</v>
      </c>
      <c r="G28" s="24">
        <v>8497</v>
      </c>
      <c r="H28" s="32">
        <f t="shared" si="10"/>
        <v>-0.05902547065337763</v>
      </c>
      <c r="I28" s="9">
        <v>602</v>
      </c>
      <c r="J28" s="30">
        <v>566</v>
      </c>
      <c r="K28" s="17">
        <f t="shared" si="11"/>
        <v>-0.059800664451827246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29</v>
      </c>
      <c r="B29" s="38">
        <v>3216</v>
      </c>
      <c r="C29" s="23">
        <v>3285</v>
      </c>
      <c r="D29" s="26">
        <f t="shared" si="8"/>
        <v>69</v>
      </c>
      <c r="E29" s="27">
        <f t="shared" si="9"/>
        <v>0.021455223880597014</v>
      </c>
      <c r="F29" s="13">
        <v>22700</v>
      </c>
      <c r="G29" s="24">
        <v>23295</v>
      </c>
      <c r="H29" s="28">
        <f t="shared" si="10"/>
        <v>0.026211453744493393</v>
      </c>
      <c r="I29" s="38">
        <v>1513</v>
      </c>
      <c r="J29" s="40">
        <v>1553</v>
      </c>
      <c r="K29" s="39">
        <f t="shared" si="11"/>
        <v>0.026437541308658295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30</v>
      </c>
      <c r="B30" s="9">
        <v>1132</v>
      </c>
      <c r="C30" s="23">
        <v>1047</v>
      </c>
      <c r="D30" s="11">
        <f t="shared" si="8"/>
        <v>-85</v>
      </c>
      <c r="E30" s="31">
        <f t="shared" si="9"/>
        <v>-0.07508833922261485</v>
      </c>
      <c r="F30" s="13">
        <v>8470</v>
      </c>
      <c r="G30" s="24">
        <v>8231</v>
      </c>
      <c r="H30" s="32">
        <f t="shared" si="10"/>
        <v>-0.0282172373081464</v>
      </c>
      <c r="I30" s="9">
        <v>564</v>
      </c>
      <c r="J30" s="30">
        <v>548</v>
      </c>
      <c r="K30" s="17">
        <f t="shared" si="11"/>
        <v>-0.028368794326241134</v>
      </c>
      <c r="L30" s="18"/>
      <c r="M30" s="19"/>
      <c r="N30" s="20"/>
      <c r="O30" s="20"/>
      <c r="P30" s="21"/>
      <c r="Q30" s="21"/>
    </row>
    <row r="31" spans="1:17" ht="15.75" customHeight="1">
      <c r="A31" s="22" t="s">
        <v>31</v>
      </c>
      <c r="B31" s="9">
        <v>4158</v>
      </c>
      <c r="C31" s="23">
        <v>4013</v>
      </c>
      <c r="D31" s="26">
        <f t="shared" si="8"/>
        <v>-145</v>
      </c>
      <c r="E31" s="28">
        <f t="shared" si="9"/>
        <v>-0.034872534872534874</v>
      </c>
      <c r="F31" s="42">
        <v>27351</v>
      </c>
      <c r="G31" s="24">
        <v>27544</v>
      </c>
      <c r="H31" s="28">
        <f t="shared" si="10"/>
        <v>0.00705641475631604</v>
      </c>
      <c r="I31" s="9">
        <v>1823</v>
      </c>
      <c r="J31" s="23">
        <v>1836</v>
      </c>
      <c r="K31" s="39">
        <f t="shared" si="11"/>
        <v>0.007131102578167855</v>
      </c>
      <c r="L31" s="18"/>
      <c r="M31" s="19"/>
      <c r="N31" s="20"/>
      <c r="O31" s="20"/>
      <c r="P31" s="21"/>
      <c r="Q31" s="21"/>
    </row>
    <row r="32" spans="1:17" ht="15.75" customHeight="1" thickBot="1">
      <c r="A32" s="22" t="s">
        <v>32</v>
      </c>
      <c r="B32" s="38">
        <v>2679</v>
      </c>
      <c r="C32" s="43">
        <v>2409</v>
      </c>
      <c r="D32" s="26">
        <f t="shared" si="8"/>
        <v>-270</v>
      </c>
      <c r="E32" s="28">
        <f t="shared" si="9"/>
        <v>-0.10078387458006718</v>
      </c>
      <c r="F32" s="42">
        <v>21641</v>
      </c>
      <c r="G32" s="44">
        <v>19779</v>
      </c>
      <c r="H32" s="28">
        <f t="shared" si="10"/>
        <v>-0.08604038630377524</v>
      </c>
      <c r="I32" s="38">
        <v>1442</v>
      </c>
      <c r="J32" s="40">
        <v>1318</v>
      </c>
      <c r="K32" s="39">
        <f t="shared" si="11"/>
        <v>-0.08599167822468794</v>
      </c>
      <c r="L32" s="18"/>
      <c r="M32" s="19"/>
      <c r="N32" s="20"/>
      <c r="O32" s="20"/>
      <c r="P32" s="21"/>
      <c r="Q32" s="21"/>
    </row>
    <row r="33" spans="1:17" ht="15.75" customHeight="1" thickBot="1">
      <c r="A33" s="45" t="s">
        <v>34</v>
      </c>
      <c r="B33" s="46">
        <f>SUM(B8:B32)</f>
        <v>66484</v>
      </c>
      <c r="C33" s="47">
        <f>SUM(C8:C32)</f>
        <v>65331</v>
      </c>
      <c r="D33" s="48">
        <f t="shared" si="8"/>
        <v>-1153</v>
      </c>
      <c r="E33" s="49">
        <f t="shared" si="9"/>
        <v>-0.017342518500691895</v>
      </c>
      <c r="F33" s="50">
        <f>SUM(F8:F32)</f>
        <v>508059</v>
      </c>
      <c r="G33" s="51">
        <f>SUM(G8:G32)</f>
        <v>506830</v>
      </c>
      <c r="H33" s="52">
        <f t="shared" si="10"/>
        <v>-0.00241901039052551</v>
      </c>
      <c r="I33" s="46">
        <f>ROUNDDOWN(F33/15,0)</f>
        <v>33870</v>
      </c>
      <c r="J33" s="59">
        <f>ROUNDDOWN(G33/15,0)</f>
        <v>33788</v>
      </c>
      <c r="K33" s="60">
        <f t="shared" si="11"/>
        <v>-0.0024210215529967523</v>
      </c>
      <c r="L33" s="18"/>
      <c r="M33" s="19"/>
      <c r="N33" s="20"/>
      <c r="O33" s="20"/>
      <c r="P33" s="21"/>
      <c r="Q33" s="21"/>
    </row>
    <row r="34" spans="1:17" ht="15.75" customHeight="1" thickBot="1">
      <c r="A34" s="54" t="s">
        <v>36</v>
      </c>
      <c r="B34" s="61">
        <v>1547</v>
      </c>
      <c r="C34" s="61">
        <v>1162</v>
      </c>
      <c r="D34" s="61">
        <f t="shared" si="8"/>
        <v>-385</v>
      </c>
      <c r="E34" s="67">
        <f t="shared" si="9"/>
        <v>-0.248868778280543</v>
      </c>
      <c r="F34" s="65">
        <v>13045</v>
      </c>
      <c r="G34" s="55">
        <v>9415</v>
      </c>
      <c r="H34" s="67">
        <f t="shared" si="10"/>
        <v>-0.278267535454197</v>
      </c>
      <c r="I34" s="69">
        <v>869</v>
      </c>
      <c r="J34" s="56">
        <v>627</v>
      </c>
      <c r="K34" s="73">
        <f t="shared" si="11"/>
        <v>-0.27848101265822783</v>
      </c>
      <c r="L34" s="20"/>
      <c r="M34" s="19"/>
      <c r="N34" s="20"/>
      <c r="O34" s="20"/>
      <c r="P34" s="21"/>
      <c r="Q34" s="21"/>
    </row>
    <row r="35" spans="1:11" ht="15.75" customHeight="1" thickBot="1">
      <c r="A35" s="53" t="s">
        <v>35</v>
      </c>
      <c r="B35" s="58">
        <f>SUM(B34:B34)</f>
        <v>1547</v>
      </c>
      <c r="C35" s="58">
        <f>SUM(C34:C34)</f>
        <v>1162</v>
      </c>
      <c r="D35" s="58">
        <f t="shared" si="8"/>
        <v>-385</v>
      </c>
      <c r="E35" s="68">
        <f t="shared" si="9"/>
        <v>-0.248868778280543</v>
      </c>
      <c r="F35" s="64">
        <f>SUM(F34:F34)</f>
        <v>13045</v>
      </c>
      <c r="G35" s="57">
        <f>SUM(G34:G34)</f>
        <v>9415</v>
      </c>
      <c r="H35" s="72">
        <f t="shared" si="10"/>
        <v>-0.278267535454197</v>
      </c>
      <c r="I35" s="70">
        <f>ROUNDDOWN(F35/15,0)</f>
        <v>869</v>
      </c>
      <c r="J35" s="58">
        <f>ROUNDDOWN(G35/15,0)</f>
        <v>627</v>
      </c>
      <c r="K35" s="62">
        <f t="shared" si="11"/>
        <v>-0.27848101265822783</v>
      </c>
    </row>
    <row r="36" spans="1:11" ht="15.75" customHeight="1" thickBot="1">
      <c r="A36" s="53" t="s">
        <v>33</v>
      </c>
      <c r="B36" s="47">
        <f>B33+B35</f>
        <v>68031</v>
      </c>
      <c r="C36" s="47">
        <f>C33+C35</f>
        <v>66493</v>
      </c>
      <c r="D36" s="47">
        <f t="shared" si="8"/>
        <v>-1538</v>
      </c>
      <c r="E36" s="52">
        <f>(C36-B36)/B36</f>
        <v>-0.022607340771119047</v>
      </c>
      <c r="F36" s="66">
        <f>F33+F35</f>
        <v>521104</v>
      </c>
      <c r="G36" s="51">
        <f>G33+G35</f>
        <v>516245</v>
      </c>
      <c r="H36" s="52">
        <f t="shared" si="10"/>
        <v>-0.009324434277994412</v>
      </c>
      <c r="I36" s="71">
        <f>ROUNDDOWN(F36/15,0)</f>
        <v>34740</v>
      </c>
      <c r="J36" s="47">
        <f>ROUNDDOWN(G36/15,0)</f>
        <v>34416</v>
      </c>
      <c r="K36" s="63">
        <f>(J36-I36)/I36</f>
        <v>-0.00932642487046632</v>
      </c>
    </row>
  </sheetData>
  <sheetProtection/>
  <mergeCells count="8">
    <mergeCell ref="A2:K2"/>
    <mergeCell ref="A4:K4"/>
    <mergeCell ref="A5:K5"/>
    <mergeCell ref="A3:K3"/>
    <mergeCell ref="A6:A7"/>
    <mergeCell ref="B6:E6"/>
    <mergeCell ref="F6:H6"/>
    <mergeCell ref="I6:K6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2013-08-20T14:45:47Z</cp:lastPrinted>
  <dcterms:created xsi:type="dcterms:W3CDTF">2012-05-11T18:36:43Z</dcterms:created>
  <dcterms:modified xsi:type="dcterms:W3CDTF">2013-08-20T14:46:22Z</dcterms:modified>
  <cp:category/>
  <cp:version/>
  <cp:contentType/>
  <cp:contentStatus/>
</cp:coreProperties>
</file>